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Sheet1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<sst xmlns="http://schemas.openxmlformats.org/spreadsheetml/2006/main" count="226" uniqueCount="120">
  <si>
    <t>First</t>
  </si>
  <si>
    <t>Last</t>
  </si>
  <si>
    <t>Sex
(M or F)</t>
  </si>
  <si>
    <t>Total Score</t>
  </si>
  <si>
    <t>HT</t>
  </si>
  <si>
    <t>SP</t>
  </si>
  <si>
    <t>DT</t>
  </si>
  <si>
    <t>JT</t>
  </si>
  <si>
    <t>WT</t>
  </si>
  <si>
    <t xml:space="preserve">Anna </t>
  </si>
  <si>
    <t>Romanenko</t>
  </si>
  <si>
    <t>F</t>
  </si>
  <si>
    <t>Sigrid</t>
  </si>
  <si>
    <t>Tiikjärv</t>
  </si>
  <si>
    <t>Piret</t>
  </si>
  <si>
    <t>Aidak</t>
  </si>
  <si>
    <t>Elli</t>
  </si>
  <si>
    <t>Anniko</t>
  </si>
  <si>
    <t>Janne</t>
  </si>
  <si>
    <t>Ojala</t>
  </si>
  <si>
    <t>Aave</t>
  </si>
  <si>
    <t>Hommik</t>
  </si>
  <si>
    <t>Ene</t>
  </si>
  <si>
    <t>Siitsmann</t>
  </si>
  <si>
    <t>Anneli</t>
  </si>
  <si>
    <t>Kodasma</t>
  </si>
  <si>
    <t>Ülle</t>
  </si>
  <si>
    <t>Miil</t>
  </si>
  <si>
    <t>Inge</t>
  </si>
  <si>
    <t>Lukk</t>
  </si>
  <si>
    <t>Lilian</t>
  </si>
  <si>
    <t>Sepp</t>
  </si>
  <si>
    <t>Meeta</t>
  </si>
  <si>
    <t>Allika</t>
  </si>
  <si>
    <t>Mare</t>
  </si>
  <si>
    <t>Külv</t>
  </si>
  <si>
    <t>Anu</t>
  </si>
  <si>
    <t>Kotkas</t>
  </si>
  <si>
    <t>Helle</t>
  </si>
  <si>
    <t>Tasane</t>
  </si>
  <si>
    <t>Nõmmik</t>
  </si>
  <si>
    <t xml:space="preserve">Tiia </t>
  </si>
  <si>
    <t>Krutob</t>
  </si>
  <si>
    <t>Priit</t>
  </si>
  <si>
    <t>Päkko</t>
  </si>
  <si>
    <t>M</t>
  </si>
  <si>
    <t>Prass</t>
  </si>
  <si>
    <t>Pipar</t>
  </si>
  <si>
    <t>Jõe</t>
  </si>
  <si>
    <t>Kond</t>
  </si>
  <si>
    <t>Balõtsev</t>
  </si>
  <si>
    <t>Raudsepp</t>
  </si>
  <si>
    <t>Saar</t>
  </si>
  <si>
    <t>Vill</t>
  </si>
  <si>
    <t>Ehala</t>
  </si>
  <si>
    <t>Keernik</t>
  </si>
  <si>
    <t>Reinsalu</t>
  </si>
  <si>
    <t>Tilk</t>
  </si>
  <si>
    <t>Kruus</t>
  </si>
  <si>
    <t>Kondas</t>
  </si>
  <si>
    <t>Tara</t>
  </si>
  <si>
    <t>Zahkna</t>
  </si>
  <si>
    <t>Saareleht</t>
  </si>
  <si>
    <t>Kangro</t>
  </si>
  <si>
    <t>Märtson</t>
  </si>
  <si>
    <t>Talpsepp</t>
  </si>
  <si>
    <t>Turro</t>
  </si>
  <si>
    <t>Mägi</t>
  </si>
  <si>
    <t>Nurm</t>
  </si>
  <si>
    <t>Raig</t>
  </si>
  <si>
    <t>Reidla</t>
  </si>
  <si>
    <t>Karm</t>
  </si>
  <si>
    <t>Kall</t>
  </si>
  <si>
    <t>Kuusk</t>
  </si>
  <si>
    <t>Pärn</t>
  </si>
  <si>
    <t>Orav</t>
  </si>
  <si>
    <t>Laus</t>
  </si>
  <si>
    <t>Riho</t>
  </si>
  <si>
    <t>Sven</t>
  </si>
  <si>
    <t xml:space="preserve">Janek </t>
  </si>
  <si>
    <t>Raul</t>
  </si>
  <si>
    <t>Heldur</t>
  </si>
  <si>
    <t>Valdur</t>
  </si>
  <si>
    <t xml:space="preserve">Jüri </t>
  </si>
  <si>
    <t>Jaanus</t>
  </si>
  <si>
    <t>Mati</t>
  </si>
  <si>
    <t>Veiko</t>
  </si>
  <si>
    <t>Eduard</t>
  </si>
  <si>
    <t xml:space="preserve">Udo </t>
  </si>
  <si>
    <t>Aivar</t>
  </si>
  <si>
    <t>Artur</t>
  </si>
  <si>
    <t>Paavo</t>
  </si>
  <si>
    <t>Peeter</t>
  </si>
  <si>
    <t>Are</t>
  </si>
  <si>
    <t>Väino</t>
  </si>
  <si>
    <t>Lembit</t>
  </si>
  <si>
    <t xml:space="preserve">Tarmo </t>
  </si>
  <si>
    <t>Villu</t>
  </si>
  <si>
    <t xml:space="preserve">Mati </t>
  </si>
  <si>
    <t xml:space="preserve">Jaak </t>
  </si>
  <si>
    <t xml:space="preserve">Harry </t>
  </si>
  <si>
    <t>Arvo</t>
  </si>
  <si>
    <t>Ivar</t>
  </si>
  <si>
    <t xml:space="preserve">Rein </t>
  </si>
  <si>
    <t>Toomas</t>
  </si>
  <si>
    <t>Peet</t>
  </si>
  <si>
    <t>Ülo</t>
  </si>
  <si>
    <t>Henn</t>
  </si>
  <si>
    <t>Anton</t>
  </si>
  <si>
    <t>KOHT</t>
  </si>
  <si>
    <t>Age Gr.</t>
  </si>
  <si>
    <t>I</t>
  </si>
  <si>
    <t>II</t>
  </si>
  <si>
    <t>III</t>
  </si>
  <si>
    <t>4.</t>
  </si>
  <si>
    <t>5.</t>
  </si>
  <si>
    <t>6.</t>
  </si>
  <si>
    <t>2023 EESTI  MEISTRIVÕISTLUSED  HEIDETE  MITMEVÕISTLUSES</t>
  </si>
  <si>
    <t>Peakohtunik  Mihkel Lembit</t>
  </si>
  <si>
    <t>Pärnu Niidupargi heitestaadion, Algus 11.00.lõpp 16.40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</si>
</sst>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4"/>
      <color indexed="9"/>
      <name val="Arial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147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33" borderId="0" xfId="0" applyFont="1" applyFill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/>
      <protection locked="0"/>
    </xf>
    <xf numFmtId="0" fontId="45" fillId="34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46" fillId="35" borderId="11" xfId="0" applyFont="1" applyFill="1" applyBorder="1" applyAlignment="1">
      <alignment horizontal="center" vertical="center"/>
    </xf>
    <xf numFmtId="1" fontId="22" fillId="35" borderId="1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0" fontId="24" fillId="0" borderId="10" xfId="0" applyFont="1" applyBorder="1" applyAlignment="1" applyProtection="1">
      <alignment horizontal="left" vertical="center"/>
      <protection locked="0"/>
    </xf>
    <xf numFmtId="1" fontId="24" fillId="0" borderId="1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Alignment="1">
      <alignment/>
    </xf>
    <xf numFmtId="2" fontId="22" fillId="0" borderId="10" xfId="0" applyNumberFormat="1" applyFont="1" applyBorder="1" applyAlignment="1" applyProtection="1" quotePrefix="1">
      <alignment horizontal="center"/>
      <protection locked="0"/>
    </xf>
    <xf numFmtId="2" fontId="22" fillId="0" borderId="1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 horizontal="center"/>
    </xf>
    <xf numFmtId="0" fontId="44" fillId="33" borderId="0" xfId="0" applyFont="1" applyFill="1" applyAlignment="1">
      <alignment horizontal="center" wrapText="1"/>
    </xf>
    <xf numFmtId="1" fontId="25" fillId="36" borderId="10" xfId="0" applyNumberFormat="1" applyFont="1" applyFill="1" applyBorder="1" applyAlignment="1">
      <alignment horizontal="center"/>
    </xf>
    <xf numFmtId="1" fontId="25" fillId="36" borderId="12" xfId="0" applyNumberFormat="1" applyFont="1" applyFill="1" applyBorder="1" applyAlignment="1">
      <alignment horizontal="center"/>
    </xf>
    <xf numFmtId="0" fontId="46" fillId="37" borderId="11" xfId="0" applyFont="1" applyFill="1" applyBorder="1" applyAlignment="1">
      <alignment horizontal="center" vertical="center"/>
    </xf>
    <xf numFmtId="1" fontId="22" fillId="37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&#196;RNU%202023\2023%20HMV%20EESTI%20MV%20%20NAISE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&#196;RNU%202023\2023%20HMV%20EESTI%20MV%20%20MEH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male Indoor Pentathlon"/>
      <sheetName val="Male Indoor Pentathlon"/>
      <sheetName val="Female Outdoor Pentathlon"/>
      <sheetName val="Male Outdoor Pentathlon"/>
      <sheetName val="Throws Pentathlon"/>
      <sheetName val="Ultra-Weight Pentathlon"/>
      <sheetName val="Female Indoor Heptathlon"/>
      <sheetName val="Male Indoor Heptathlon"/>
      <sheetName val="Female Outdoor Heptathlon"/>
      <sheetName val="Female Decathlon"/>
      <sheetName val="Male Decathlon"/>
      <sheetName val="Age Factors"/>
      <sheetName val="Scoring Coefficients"/>
    </sheetNames>
    <sheetDataSet>
      <sheetData sheetId="11">
        <row r="1">
          <cell r="C1" t="str">
            <v>M30</v>
          </cell>
          <cell r="D1" t="str">
            <v>M35</v>
          </cell>
          <cell r="E1" t="str">
            <v>M40</v>
          </cell>
          <cell r="F1" t="str">
            <v>M45</v>
          </cell>
          <cell r="G1" t="str">
            <v>M50</v>
          </cell>
          <cell r="H1" t="str">
            <v>M55</v>
          </cell>
          <cell r="I1" t="str">
            <v>M60</v>
          </cell>
          <cell r="J1" t="str">
            <v>M65</v>
          </cell>
          <cell r="K1" t="str">
            <v>M70</v>
          </cell>
          <cell r="L1" t="str">
            <v>M75</v>
          </cell>
          <cell r="M1" t="str">
            <v>M80</v>
          </cell>
          <cell r="N1" t="str">
            <v>M85</v>
          </cell>
          <cell r="O1" t="str">
            <v>M90</v>
          </cell>
          <cell r="P1" t="str">
            <v>M95</v>
          </cell>
          <cell r="Q1" t="str">
            <v>M100</v>
          </cell>
          <cell r="R1" t="str">
            <v>M105</v>
          </cell>
          <cell r="S1" t="str">
            <v>M110</v>
          </cell>
          <cell r="T1" t="str">
            <v>F30</v>
          </cell>
          <cell r="U1" t="str">
            <v>F35</v>
          </cell>
          <cell r="V1" t="str">
            <v>F40</v>
          </cell>
          <cell r="W1" t="str">
            <v>F45</v>
          </cell>
          <cell r="X1" t="str">
            <v>F50</v>
          </cell>
          <cell r="Y1" t="str">
            <v>F55</v>
          </cell>
          <cell r="Z1" t="str">
            <v>F60</v>
          </cell>
          <cell r="AA1" t="str">
            <v>F65</v>
          </cell>
          <cell r="AB1" t="str">
            <v>F70</v>
          </cell>
          <cell r="AC1" t="str">
            <v>F75</v>
          </cell>
          <cell r="AD1" t="str">
            <v>F80</v>
          </cell>
          <cell r="AE1" t="str">
            <v>F85</v>
          </cell>
          <cell r="AF1" t="str">
            <v>F90</v>
          </cell>
          <cell r="AG1" t="str">
            <v>F95</v>
          </cell>
          <cell r="AH1" t="str">
            <v>F100</v>
          </cell>
          <cell r="AI1" t="str">
            <v>F105</v>
          </cell>
          <cell r="AJ1" t="str">
            <v>F110</v>
          </cell>
        </row>
        <row r="2">
          <cell r="B2" t="str">
            <v>60m</v>
          </cell>
          <cell r="C2">
            <v>1</v>
          </cell>
          <cell r="D2">
            <v>0.9991</v>
          </cell>
          <cell r="E2">
            <v>0.9763</v>
          </cell>
          <cell r="F2">
            <v>0.9526</v>
          </cell>
          <cell r="G2">
            <v>0.9281</v>
          </cell>
          <cell r="H2">
            <v>0.9029</v>
          </cell>
          <cell r="I2">
            <v>0.8769</v>
          </cell>
          <cell r="J2">
            <v>0.8502</v>
          </cell>
          <cell r="K2">
            <v>0.8228</v>
          </cell>
          <cell r="L2">
            <v>0.7946</v>
          </cell>
          <cell r="M2">
            <v>0.7658</v>
          </cell>
          <cell r="N2">
            <v>0.7264</v>
          </cell>
          <cell r="O2">
            <v>0.6696</v>
          </cell>
          <cell r="P2">
            <v>0.5956</v>
          </cell>
          <cell r="Q2">
            <v>0.5043</v>
          </cell>
          <cell r="R2">
            <v>0.3958</v>
          </cell>
          <cell r="S2">
            <v>0.27</v>
          </cell>
          <cell r="T2">
            <v>1</v>
          </cell>
          <cell r="U2">
            <v>1</v>
          </cell>
          <cell r="V2">
            <v>0.9985</v>
          </cell>
          <cell r="W2">
            <v>0.9613</v>
          </cell>
          <cell r="X2">
            <v>0.9259</v>
          </cell>
          <cell r="Y2">
            <v>0.8922</v>
          </cell>
          <cell r="Z2">
            <v>0.8603</v>
          </cell>
          <cell r="AA2">
            <v>0.83</v>
          </cell>
          <cell r="AB2">
            <v>0.8014</v>
          </cell>
          <cell r="AC2">
            <v>0.7743</v>
          </cell>
          <cell r="AD2">
            <v>0.7427</v>
          </cell>
          <cell r="AE2">
            <v>0.6977</v>
          </cell>
          <cell r="AF2">
            <v>0.6393</v>
          </cell>
          <cell r="AG2">
            <v>0.5673</v>
          </cell>
          <cell r="AH2">
            <v>0.4818</v>
          </cell>
          <cell r="AI2">
            <v>0.3827</v>
          </cell>
          <cell r="AJ2">
            <v>0.27</v>
          </cell>
        </row>
        <row r="3">
          <cell r="B3" t="str">
            <v>100m</v>
          </cell>
          <cell r="C3">
            <v>1</v>
          </cell>
          <cell r="D3">
            <v>0.9999</v>
          </cell>
          <cell r="E3">
            <v>0.9668</v>
          </cell>
          <cell r="F3">
            <v>0.9345</v>
          </cell>
          <cell r="G3">
            <v>0.9031</v>
          </cell>
          <cell r="H3">
            <v>0.8726</v>
          </cell>
          <cell r="I3">
            <v>0.8429</v>
          </cell>
          <cell r="J3">
            <v>0.8139</v>
          </cell>
          <cell r="K3">
            <v>0.7858</v>
          </cell>
          <cell r="L3">
            <v>0.7584</v>
          </cell>
          <cell r="M3">
            <v>0.7317</v>
          </cell>
          <cell r="N3">
            <v>0.6946</v>
          </cell>
          <cell r="O3">
            <v>0.6396</v>
          </cell>
          <cell r="P3">
            <v>0.5666</v>
          </cell>
          <cell r="Q3">
            <v>0.4757</v>
          </cell>
          <cell r="R3">
            <v>0.3669</v>
          </cell>
          <cell r="S3">
            <v>0.24</v>
          </cell>
          <cell r="T3">
            <v>1</v>
          </cell>
          <cell r="U3">
            <v>1</v>
          </cell>
          <cell r="V3">
            <v>0.981</v>
          </cell>
          <cell r="W3">
            <v>0.9441</v>
          </cell>
          <cell r="X3">
            <v>0.908</v>
          </cell>
          <cell r="Y3">
            <v>0.8726</v>
          </cell>
          <cell r="Z3">
            <v>0.8379</v>
          </cell>
          <cell r="AA3">
            <v>0.8038</v>
          </cell>
          <cell r="AB3">
            <v>0.7705</v>
          </cell>
          <cell r="AC3">
            <v>0.7377</v>
          </cell>
          <cell r="AD3">
            <v>0.704</v>
          </cell>
          <cell r="AE3">
            <v>0.659</v>
          </cell>
          <cell r="AF3">
            <v>0.6011</v>
          </cell>
          <cell r="AG3">
            <v>0.5302</v>
          </cell>
          <cell r="AH3">
            <v>0.4464</v>
          </cell>
          <cell r="AI3">
            <v>0.3497</v>
          </cell>
          <cell r="AJ3">
            <v>0.24</v>
          </cell>
        </row>
        <row r="4">
          <cell r="B4" t="str">
            <v>200m</v>
          </cell>
          <cell r="C4">
            <v>1</v>
          </cell>
          <cell r="D4">
            <v>0.9791</v>
          </cell>
          <cell r="E4">
            <v>0.9482</v>
          </cell>
          <cell r="F4">
            <v>0.9179</v>
          </cell>
          <cell r="G4">
            <v>0.8883</v>
          </cell>
          <cell r="H4">
            <v>0.8594</v>
          </cell>
          <cell r="I4">
            <v>0.8312</v>
          </cell>
          <cell r="J4">
            <v>0.8035</v>
          </cell>
          <cell r="K4">
            <v>0.7764</v>
          </cell>
          <cell r="L4">
            <v>0.75</v>
          </cell>
          <cell r="M4">
            <v>0.717</v>
          </cell>
          <cell r="N4">
            <v>0.6669</v>
          </cell>
          <cell r="O4">
            <v>0.5998</v>
          </cell>
          <cell r="P4">
            <v>0.5156</v>
          </cell>
          <cell r="Q4">
            <v>0.4142</v>
          </cell>
          <cell r="R4">
            <v>0.2957</v>
          </cell>
          <cell r="S4">
            <v>0.16</v>
          </cell>
          <cell r="T4">
            <v>1</v>
          </cell>
          <cell r="U4">
            <v>1</v>
          </cell>
          <cell r="V4">
            <v>0.9787</v>
          </cell>
          <cell r="W4">
            <v>0.9411</v>
          </cell>
          <cell r="X4">
            <v>0.904</v>
          </cell>
          <cell r="Y4">
            <v>0.8673</v>
          </cell>
          <cell r="Z4">
            <v>0.8309</v>
          </cell>
          <cell r="AA4">
            <v>0.795</v>
          </cell>
          <cell r="AB4">
            <v>0.7594</v>
          </cell>
          <cell r="AC4">
            <v>0.7242</v>
          </cell>
          <cell r="AD4">
            <v>0.6875</v>
          </cell>
          <cell r="AE4">
            <v>0.6374</v>
          </cell>
          <cell r="AF4">
            <v>0.5723</v>
          </cell>
          <cell r="AG4">
            <v>0.492</v>
          </cell>
          <cell r="AH4">
            <v>0.3965</v>
          </cell>
          <cell r="AI4">
            <v>0.2858</v>
          </cell>
          <cell r="AJ4">
            <v>0.16</v>
          </cell>
        </row>
        <row r="5">
          <cell r="B5" t="str">
            <v>400m</v>
          </cell>
          <cell r="C5">
            <v>1</v>
          </cell>
          <cell r="D5">
            <v>0.9824</v>
          </cell>
          <cell r="E5">
            <v>0.9513</v>
          </cell>
          <cell r="F5">
            <v>0.9208</v>
          </cell>
          <cell r="G5">
            <v>0.8909</v>
          </cell>
          <cell r="H5">
            <v>0.8616</v>
          </cell>
          <cell r="I5">
            <v>0.8329</v>
          </cell>
          <cell r="J5">
            <v>0.8047</v>
          </cell>
          <cell r="K5">
            <v>0.777</v>
          </cell>
          <cell r="L5">
            <v>0.744</v>
          </cell>
          <cell r="M5">
            <v>0.697</v>
          </cell>
          <cell r="N5">
            <v>0.636</v>
          </cell>
          <cell r="O5">
            <v>0.5609</v>
          </cell>
          <cell r="P5">
            <v>0.4718</v>
          </cell>
          <cell r="Q5">
            <v>0.3686</v>
          </cell>
          <cell r="R5">
            <v>0.2514</v>
          </cell>
          <cell r="S5">
            <v>0.12</v>
          </cell>
          <cell r="T5">
            <v>1</v>
          </cell>
          <cell r="U5">
            <v>0.9783</v>
          </cell>
          <cell r="V5">
            <v>0.9441</v>
          </cell>
          <cell r="W5">
            <v>0.9084</v>
          </cell>
          <cell r="X5">
            <v>0.8711</v>
          </cell>
          <cell r="Y5">
            <v>0.8324</v>
          </cell>
          <cell r="Z5">
            <v>0.7924</v>
          </cell>
          <cell r="AA5">
            <v>0.751</v>
          </cell>
          <cell r="AB5">
            <v>0.7084</v>
          </cell>
          <cell r="AC5">
            <v>0.6647</v>
          </cell>
          <cell r="AD5">
            <v>0.6148</v>
          </cell>
          <cell r="AE5">
            <v>0.5556</v>
          </cell>
          <cell r="AF5">
            <v>0.4869</v>
          </cell>
          <cell r="AG5">
            <v>0.409</v>
          </cell>
          <cell r="AH5">
            <v>0.3219</v>
          </cell>
          <cell r="AI5">
            <v>0.2255</v>
          </cell>
          <cell r="AJ5">
            <v>0.12</v>
          </cell>
        </row>
        <row r="6">
          <cell r="B6" t="str">
            <v>800m</v>
          </cell>
          <cell r="C6">
            <v>1</v>
          </cell>
          <cell r="D6">
            <v>0.9965</v>
          </cell>
          <cell r="E6">
            <v>0.958</v>
          </cell>
          <cell r="F6">
            <v>0.9205</v>
          </cell>
          <cell r="G6">
            <v>0.8842</v>
          </cell>
          <cell r="H6">
            <v>0.8489</v>
          </cell>
          <cell r="I6">
            <v>0.8147</v>
          </cell>
          <cell r="J6">
            <v>0.7814</v>
          </cell>
          <cell r="K6">
            <v>0.749</v>
          </cell>
          <cell r="L6">
            <v>0.7169</v>
          </cell>
          <cell r="M6">
            <v>0.6737</v>
          </cell>
          <cell r="N6">
            <v>0.6156</v>
          </cell>
          <cell r="O6">
            <v>0.5425</v>
          </cell>
          <cell r="P6">
            <v>0.4544</v>
          </cell>
          <cell r="Q6">
            <v>0.3514</v>
          </cell>
          <cell r="R6">
            <v>0.2332</v>
          </cell>
          <cell r="S6">
            <v>0.1</v>
          </cell>
          <cell r="T6">
            <v>1</v>
          </cell>
          <cell r="U6">
            <v>0.9929</v>
          </cell>
          <cell r="V6">
            <v>0.9563</v>
          </cell>
          <cell r="W6">
            <v>0.9192</v>
          </cell>
          <cell r="X6">
            <v>0.8814</v>
          </cell>
          <cell r="Y6">
            <v>0.8432</v>
          </cell>
          <cell r="Z6">
            <v>0.8044</v>
          </cell>
          <cell r="AA6">
            <v>0.7651</v>
          </cell>
          <cell r="AB6">
            <v>0.7254</v>
          </cell>
          <cell r="AC6">
            <v>0.6848</v>
          </cell>
          <cell r="AD6">
            <v>0.6354</v>
          </cell>
          <cell r="AE6">
            <v>0.5746</v>
          </cell>
          <cell r="AF6">
            <v>0.5024</v>
          </cell>
          <cell r="AG6">
            <v>0.4188</v>
          </cell>
          <cell r="AH6">
            <v>0.3239</v>
          </cell>
          <cell r="AI6">
            <v>0.2176</v>
          </cell>
          <cell r="AJ6">
            <v>0.1</v>
          </cell>
        </row>
        <row r="7">
          <cell r="B7" t="str">
            <v>1000m</v>
          </cell>
          <cell r="C7">
            <v>1</v>
          </cell>
          <cell r="D7">
            <v>0.9997</v>
          </cell>
          <cell r="E7">
            <v>0.9629</v>
          </cell>
          <cell r="F7">
            <v>0.9266</v>
          </cell>
          <cell r="G7">
            <v>0.8908</v>
          </cell>
          <cell r="H7">
            <v>0.8556</v>
          </cell>
          <cell r="I7">
            <v>0.8208</v>
          </cell>
          <cell r="J7">
            <v>0.7865</v>
          </cell>
          <cell r="K7">
            <v>0.7527</v>
          </cell>
          <cell r="L7">
            <v>0.7188</v>
          </cell>
          <cell r="M7">
            <v>0.6756</v>
          </cell>
          <cell r="N7">
            <v>0.6173</v>
          </cell>
          <cell r="O7">
            <v>0.5436</v>
          </cell>
          <cell r="P7">
            <v>0.4545</v>
          </cell>
          <cell r="Q7">
            <v>0.35</v>
          </cell>
          <cell r="R7">
            <v>0.23</v>
          </cell>
          <cell r="S7">
            <v>0.0939</v>
          </cell>
          <cell r="T7">
            <v>1</v>
          </cell>
          <cell r="U7">
            <v>0.9995</v>
          </cell>
          <cell r="V7">
            <v>0.9624</v>
          </cell>
          <cell r="W7">
            <v>0.9248</v>
          </cell>
          <cell r="X7">
            <v>0.8869</v>
          </cell>
          <cell r="Y7">
            <v>0.8485</v>
          </cell>
          <cell r="Z7">
            <v>0.8098</v>
          </cell>
          <cell r="AA7">
            <v>0.7706</v>
          </cell>
          <cell r="AB7">
            <v>0.7312</v>
          </cell>
          <cell r="AC7">
            <v>0.6906</v>
          </cell>
          <cell r="AD7">
            <v>0.6407</v>
          </cell>
          <cell r="AE7">
            <v>0.579</v>
          </cell>
          <cell r="AF7">
            <v>0.5056</v>
          </cell>
          <cell r="AG7">
            <v>0.4205</v>
          </cell>
          <cell r="AH7">
            <v>0.3237</v>
          </cell>
          <cell r="AI7">
            <v>0.2151</v>
          </cell>
          <cell r="AJ7">
            <v>0.0943</v>
          </cell>
        </row>
        <row r="8">
          <cell r="B8" t="str">
            <v>1500m</v>
          </cell>
          <cell r="C8">
            <v>1</v>
          </cell>
          <cell r="D8">
            <v>0.9849</v>
          </cell>
          <cell r="E8">
            <v>0.9532</v>
          </cell>
          <cell r="F8">
            <v>0.9206</v>
          </cell>
          <cell r="G8">
            <v>0.8871</v>
          </cell>
          <cell r="H8">
            <v>0.8527</v>
          </cell>
          <cell r="I8">
            <v>0.8174</v>
          </cell>
          <cell r="J8">
            <v>0.7814</v>
          </cell>
          <cell r="K8">
            <v>0.7446</v>
          </cell>
          <cell r="L8">
            <v>0.707</v>
          </cell>
          <cell r="M8">
            <v>0.6651</v>
          </cell>
          <cell r="N8">
            <v>0.6076</v>
          </cell>
          <cell r="O8">
            <v>0.5341</v>
          </cell>
          <cell r="P8">
            <v>0.4446</v>
          </cell>
          <cell r="Q8">
            <v>0.339</v>
          </cell>
          <cell r="R8">
            <v>0.2175</v>
          </cell>
          <cell r="S8">
            <v>0.08</v>
          </cell>
          <cell r="T8">
            <v>1</v>
          </cell>
          <cell r="U8">
            <v>0.9812</v>
          </cell>
          <cell r="V8">
            <v>0.9441</v>
          </cell>
          <cell r="W8">
            <v>0.9069</v>
          </cell>
          <cell r="X8">
            <v>0.8697</v>
          </cell>
          <cell r="Y8">
            <v>0.8324</v>
          </cell>
          <cell r="Z8">
            <v>0.7951</v>
          </cell>
          <cell r="AA8">
            <v>0.7576</v>
          </cell>
          <cell r="AB8">
            <v>0.7202</v>
          </cell>
          <cell r="AC8">
            <v>0.6812</v>
          </cell>
          <cell r="AD8">
            <v>0.6316</v>
          </cell>
          <cell r="AE8">
            <v>0.5698</v>
          </cell>
          <cell r="AF8">
            <v>0.496</v>
          </cell>
          <cell r="AG8">
            <v>0.4102</v>
          </cell>
          <cell r="AH8">
            <v>0.3122</v>
          </cell>
          <cell r="AI8">
            <v>0.2021</v>
          </cell>
          <cell r="AJ8">
            <v>0.08</v>
          </cell>
        </row>
        <row r="9">
          <cell r="B9" t="str">
            <v>3000m</v>
          </cell>
          <cell r="C9">
            <v>1</v>
          </cell>
          <cell r="D9">
            <v>0.9993</v>
          </cell>
          <cell r="E9">
            <v>0.9636</v>
          </cell>
          <cell r="F9">
            <v>0.9272</v>
          </cell>
          <cell r="G9">
            <v>0.8901</v>
          </cell>
          <cell r="H9">
            <v>0.8524</v>
          </cell>
          <cell r="I9">
            <v>0.8141</v>
          </cell>
          <cell r="J9">
            <v>0.7752</v>
          </cell>
          <cell r="K9">
            <v>0.7357</v>
          </cell>
          <cell r="L9">
            <v>0.6957</v>
          </cell>
          <cell r="M9">
            <v>0.6552</v>
          </cell>
          <cell r="N9">
            <v>0.6032</v>
          </cell>
          <cell r="O9">
            <v>0.5323</v>
          </cell>
          <cell r="P9">
            <v>0.4425</v>
          </cell>
          <cell r="Q9">
            <v>0.3338</v>
          </cell>
          <cell r="R9">
            <v>0.2063</v>
          </cell>
          <cell r="S9">
            <v>0.06</v>
          </cell>
          <cell r="T9">
            <v>1</v>
          </cell>
          <cell r="U9">
            <v>1</v>
          </cell>
          <cell r="V9">
            <v>0.9767</v>
          </cell>
          <cell r="W9">
            <v>0.9355</v>
          </cell>
          <cell r="X9">
            <v>0.8935</v>
          </cell>
          <cell r="Y9">
            <v>0.8509</v>
          </cell>
          <cell r="Z9">
            <v>0.8076</v>
          </cell>
          <cell r="AA9">
            <v>0.7637</v>
          </cell>
          <cell r="AB9">
            <v>0.7193</v>
          </cell>
          <cell r="AC9">
            <v>0.6743</v>
          </cell>
          <cell r="AD9">
            <v>0.6288</v>
          </cell>
          <cell r="AE9">
            <v>0.5762</v>
          </cell>
          <cell r="AF9">
            <v>0.5067</v>
          </cell>
          <cell r="AG9">
            <v>0.4204</v>
          </cell>
          <cell r="AH9">
            <v>0.3171</v>
          </cell>
          <cell r="AI9">
            <v>0.197</v>
          </cell>
          <cell r="AJ9">
            <v>0.06</v>
          </cell>
        </row>
        <row r="10">
          <cell r="B10" t="str">
            <v>5000m</v>
          </cell>
          <cell r="C10">
            <v>1</v>
          </cell>
          <cell r="D10">
            <v>1</v>
          </cell>
          <cell r="E10">
            <v>0.9701</v>
          </cell>
          <cell r="F10">
            <v>0.9299</v>
          </cell>
          <cell r="G10">
            <v>0.89</v>
          </cell>
          <cell r="H10">
            <v>0.8502</v>
          </cell>
          <cell r="I10">
            <v>0.8106</v>
          </cell>
          <cell r="J10">
            <v>0.7713</v>
          </cell>
          <cell r="K10">
            <v>0.7321</v>
          </cell>
          <cell r="L10">
            <v>0.693</v>
          </cell>
          <cell r="M10">
            <v>0.6541</v>
          </cell>
          <cell r="N10">
            <v>0.6034</v>
          </cell>
          <cell r="O10">
            <v>0.5326</v>
          </cell>
          <cell r="P10">
            <v>0.4419</v>
          </cell>
          <cell r="Q10">
            <v>0.3313</v>
          </cell>
          <cell r="R10">
            <v>0.2006</v>
          </cell>
          <cell r="S10">
            <v>0.05</v>
          </cell>
          <cell r="T10">
            <v>1</v>
          </cell>
          <cell r="U10">
            <v>0.9974</v>
          </cell>
          <cell r="V10">
            <v>0.9615</v>
          </cell>
          <cell r="W10">
            <v>0.9239</v>
          </cell>
          <cell r="X10">
            <v>0.8847</v>
          </cell>
          <cell r="Y10">
            <v>0.8438</v>
          </cell>
          <cell r="Z10">
            <v>0.8015</v>
          </cell>
          <cell r="AA10">
            <v>0.7578</v>
          </cell>
          <cell r="AB10">
            <v>0.7128</v>
          </cell>
          <cell r="AC10">
            <v>0.6665</v>
          </cell>
          <cell r="AD10">
            <v>0.619</v>
          </cell>
          <cell r="AE10">
            <v>0.5665</v>
          </cell>
          <cell r="AF10">
            <v>0.4975</v>
          </cell>
          <cell r="AG10">
            <v>0.4112</v>
          </cell>
          <cell r="AH10">
            <v>0.3079</v>
          </cell>
          <cell r="AI10">
            <v>0.1875</v>
          </cell>
          <cell r="AJ10">
            <v>0.05</v>
          </cell>
        </row>
        <row r="11">
          <cell r="B11" t="str">
            <v>10000m</v>
          </cell>
          <cell r="C11">
            <v>1</v>
          </cell>
          <cell r="D11">
            <v>0.9897</v>
          </cell>
          <cell r="E11">
            <v>0.9523</v>
          </cell>
          <cell r="F11">
            <v>0.9155</v>
          </cell>
          <cell r="G11">
            <v>0.8793</v>
          </cell>
          <cell r="H11">
            <v>0.8438</v>
          </cell>
          <cell r="I11">
            <v>0.8089</v>
          </cell>
          <cell r="J11">
            <v>0.7745</v>
          </cell>
          <cell r="K11">
            <v>0.7407</v>
          </cell>
          <cell r="L11">
            <v>0.7073</v>
          </cell>
          <cell r="M11">
            <v>0.6698</v>
          </cell>
          <cell r="N11">
            <v>0.6135</v>
          </cell>
          <cell r="O11">
            <v>0.5378</v>
          </cell>
          <cell r="P11">
            <v>0.4426</v>
          </cell>
          <cell r="Q11">
            <v>0.3279</v>
          </cell>
          <cell r="R11">
            <v>0.1937</v>
          </cell>
          <cell r="S11">
            <v>0.04</v>
          </cell>
          <cell r="T11">
            <v>1</v>
          </cell>
          <cell r="U11">
            <v>0.9869</v>
          </cell>
          <cell r="V11">
            <v>0.9519</v>
          </cell>
          <cell r="W11">
            <v>0.9152</v>
          </cell>
          <cell r="X11">
            <v>0.877</v>
          </cell>
          <cell r="Y11">
            <v>0.8373</v>
          </cell>
          <cell r="Z11">
            <v>0.7961</v>
          </cell>
          <cell r="AA11">
            <v>0.7537</v>
          </cell>
          <cell r="AB11">
            <v>0.71</v>
          </cell>
          <cell r="AC11">
            <v>0.6651</v>
          </cell>
          <cell r="AD11">
            <v>0.6191</v>
          </cell>
          <cell r="AE11">
            <v>0.5679</v>
          </cell>
          <cell r="AF11">
            <v>0.499</v>
          </cell>
          <cell r="AG11">
            <v>0.4116</v>
          </cell>
          <cell r="AH11">
            <v>0.306</v>
          </cell>
          <cell r="AI11">
            <v>0.1821</v>
          </cell>
          <cell r="AJ11">
            <v>0.04</v>
          </cell>
        </row>
        <row r="12">
          <cell r="B12" t="str">
            <v>60mH</v>
          </cell>
          <cell r="C12">
            <v>1</v>
          </cell>
          <cell r="D12">
            <v>1</v>
          </cell>
          <cell r="E12">
            <v>0.9698</v>
          </cell>
          <cell r="F12">
            <v>0.9371</v>
          </cell>
          <cell r="G12">
            <v>0.9132</v>
          </cell>
          <cell r="H12">
            <v>0.8782</v>
          </cell>
          <cell r="I12">
            <v>0.8732</v>
          </cell>
          <cell r="J12">
            <v>0.8351</v>
          </cell>
          <cell r="K12">
            <v>0.8174</v>
          </cell>
          <cell r="L12">
            <v>0.7765</v>
          </cell>
          <cell r="M12">
            <v>0.7249</v>
          </cell>
          <cell r="N12">
            <v>0.656</v>
          </cell>
          <cell r="O12">
            <v>0.5699</v>
          </cell>
          <cell r="P12">
            <v>0.4666</v>
          </cell>
          <cell r="Q12">
            <v>0.3461</v>
          </cell>
          <cell r="R12">
            <v>0.2085</v>
          </cell>
          <cell r="S12">
            <v>0.0538</v>
          </cell>
          <cell r="T12">
            <v>1</v>
          </cell>
          <cell r="U12">
            <v>1</v>
          </cell>
          <cell r="V12">
            <v>0.9288</v>
          </cell>
          <cell r="W12">
            <v>0.898</v>
          </cell>
          <cell r="X12">
            <v>0.8861</v>
          </cell>
          <cell r="Y12">
            <v>0.853</v>
          </cell>
          <cell r="Z12">
            <v>0.8192</v>
          </cell>
          <cell r="AA12">
            <v>0.7847</v>
          </cell>
          <cell r="AB12">
            <v>0.7438</v>
          </cell>
          <cell r="AC12">
            <v>0.6926</v>
          </cell>
          <cell r="AD12">
            <v>0.6311</v>
          </cell>
          <cell r="AE12">
            <v>0.5594</v>
          </cell>
          <cell r="AF12">
            <v>0.4776</v>
          </cell>
          <cell r="AG12">
            <v>0.3855</v>
          </cell>
          <cell r="AH12">
            <v>0.2834</v>
          </cell>
          <cell r="AI12">
            <v>0.1711</v>
          </cell>
          <cell r="AJ12">
            <v>0.0487</v>
          </cell>
        </row>
        <row r="13">
          <cell r="B13" t="str">
            <v>SH</v>
          </cell>
          <cell r="C13">
            <v>1</v>
          </cell>
          <cell r="D13">
            <v>0.9957</v>
          </cell>
          <cell r="E13">
            <v>0.9609</v>
          </cell>
          <cell r="F13">
            <v>0.9244</v>
          </cell>
          <cell r="G13">
            <v>0.9662</v>
          </cell>
          <cell r="H13">
            <v>0.923</v>
          </cell>
          <cell r="I13">
            <v>0.9457</v>
          </cell>
          <cell r="J13">
            <v>0.8958</v>
          </cell>
          <cell r="K13">
            <v>1.0788</v>
          </cell>
          <cell r="L13">
            <v>1.0111</v>
          </cell>
          <cell r="M13">
            <v>0.9392</v>
          </cell>
          <cell r="N13">
            <v>0.8483</v>
          </cell>
          <cell r="O13">
            <v>0.736</v>
          </cell>
          <cell r="P13">
            <v>0.6025</v>
          </cell>
          <cell r="Q13">
            <v>0.4477</v>
          </cell>
          <cell r="R13">
            <v>0.2719</v>
          </cell>
          <cell r="S13">
            <v>0.075</v>
          </cell>
          <cell r="T13">
            <v>1</v>
          </cell>
          <cell r="U13">
            <v>0.9932</v>
          </cell>
          <cell r="V13">
            <v>1.1368</v>
          </cell>
          <cell r="W13">
            <v>1.0971</v>
          </cell>
          <cell r="X13">
            <v>1.0597</v>
          </cell>
          <cell r="Y13">
            <v>1.0188</v>
          </cell>
          <cell r="Z13">
            <v>0.9774</v>
          </cell>
          <cell r="AA13">
            <v>0.9355</v>
          </cell>
          <cell r="AB13">
            <v>0.8862</v>
          </cell>
          <cell r="AC13">
            <v>0.8249</v>
          </cell>
          <cell r="AD13">
            <v>0.7515</v>
          </cell>
          <cell r="AE13">
            <v>0.6661</v>
          </cell>
          <cell r="AF13">
            <v>0.5686</v>
          </cell>
          <cell r="AG13">
            <v>0.4592</v>
          </cell>
          <cell r="AH13">
            <v>0.3379</v>
          </cell>
          <cell r="AI13">
            <v>0.2046</v>
          </cell>
          <cell r="AJ13">
            <v>0.0594</v>
          </cell>
        </row>
        <row r="14">
          <cell r="B14" t="str">
            <v>LH</v>
          </cell>
          <cell r="C14">
            <v>1</v>
          </cell>
          <cell r="D14">
            <v>0.9765</v>
          </cell>
          <cell r="E14">
            <v>0.9366</v>
          </cell>
          <cell r="F14">
            <v>0.8967</v>
          </cell>
          <cell r="G14">
            <v>0.8568</v>
          </cell>
          <cell r="H14">
            <v>0.8169</v>
          </cell>
          <cell r="I14">
            <v>1.1628</v>
          </cell>
          <cell r="J14">
            <v>1.1031</v>
          </cell>
          <cell r="K14">
            <v>1.0434</v>
          </cell>
          <cell r="L14">
            <v>0.9836</v>
          </cell>
          <cell r="M14">
            <v>1.3753</v>
          </cell>
          <cell r="N14">
            <v>1.2383</v>
          </cell>
          <cell r="O14">
            <v>1.0719</v>
          </cell>
          <cell r="P14">
            <v>0.8762</v>
          </cell>
          <cell r="Q14">
            <v>0.6511</v>
          </cell>
          <cell r="R14">
            <v>0.3966</v>
          </cell>
          <cell r="S14">
            <v>0.1128</v>
          </cell>
          <cell r="T14">
            <v>1</v>
          </cell>
          <cell r="U14">
            <v>0.976</v>
          </cell>
          <cell r="V14">
            <v>0.9414</v>
          </cell>
          <cell r="W14">
            <v>0.9068</v>
          </cell>
          <cell r="X14">
            <v>1.1635</v>
          </cell>
          <cell r="Y14">
            <v>1.1174</v>
          </cell>
          <cell r="Z14">
            <v>1.0712</v>
          </cell>
          <cell r="AA14">
            <v>1.025</v>
          </cell>
          <cell r="AB14">
            <v>1.5178</v>
          </cell>
          <cell r="AC14">
            <v>1.4266</v>
          </cell>
          <cell r="AD14">
            <v>1.3109</v>
          </cell>
          <cell r="AE14">
            <v>1.1708</v>
          </cell>
          <cell r="AF14">
            <v>1.0063</v>
          </cell>
          <cell r="AG14">
            <v>0.8173</v>
          </cell>
          <cell r="AH14">
            <v>0.6038</v>
          </cell>
          <cell r="AI14">
            <v>0.3659</v>
          </cell>
          <cell r="AJ14">
            <v>0.1035</v>
          </cell>
        </row>
        <row r="15">
          <cell r="B15" t="str">
            <v>SC</v>
          </cell>
          <cell r="C15">
            <v>1</v>
          </cell>
          <cell r="D15">
            <v>0.9967</v>
          </cell>
          <cell r="E15">
            <v>0.9554</v>
          </cell>
          <cell r="F15">
            <v>0.9142</v>
          </cell>
          <cell r="G15">
            <v>0.873</v>
          </cell>
          <cell r="H15">
            <v>0.8318</v>
          </cell>
          <cell r="I15">
            <v>1.2613</v>
          </cell>
          <cell r="J15">
            <v>1.1955</v>
          </cell>
          <cell r="K15">
            <v>1.1297</v>
          </cell>
          <cell r="L15">
            <v>1.0639</v>
          </cell>
          <cell r="M15">
            <v>0.9857</v>
          </cell>
          <cell r="N15">
            <v>0.8867</v>
          </cell>
          <cell r="O15">
            <v>0.7668</v>
          </cell>
          <cell r="P15">
            <v>0.6262</v>
          </cell>
          <cell r="Q15">
            <v>0.4649</v>
          </cell>
          <cell r="R15">
            <v>0.2827</v>
          </cell>
          <cell r="S15">
            <v>0.0798</v>
          </cell>
          <cell r="T15">
            <v>1</v>
          </cell>
          <cell r="U15">
            <v>0.9655</v>
          </cell>
          <cell r="V15">
            <v>0.9203</v>
          </cell>
          <cell r="W15">
            <v>0.8764</v>
          </cell>
          <cell r="X15">
            <v>0.8336</v>
          </cell>
          <cell r="Y15">
            <v>0.792</v>
          </cell>
          <cell r="Z15">
            <v>0.7514</v>
          </cell>
          <cell r="AA15">
            <v>0.71</v>
          </cell>
          <cell r="AB15">
            <v>0.6626</v>
          </cell>
          <cell r="AC15">
            <v>0.6088</v>
          </cell>
          <cell r="AD15">
            <v>0.5486</v>
          </cell>
          <cell r="AE15">
            <v>0.4819</v>
          </cell>
          <cell r="AF15">
            <v>0.4087</v>
          </cell>
          <cell r="AG15">
            <v>0.329</v>
          </cell>
          <cell r="AH15">
            <v>0.2426</v>
          </cell>
          <cell r="AI15">
            <v>0.1496</v>
          </cell>
          <cell r="AJ15">
            <v>0.05</v>
          </cell>
        </row>
        <row r="16">
          <cell r="B16" t="str">
            <v>HJ</v>
          </cell>
          <cell r="C16">
            <v>1</v>
          </cell>
          <cell r="D16">
            <v>1.0136</v>
          </cell>
          <cell r="E16">
            <v>1.0631</v>
          </cell>
          <cell r="F16">
            <v>1.1159</v>
          </cell>
          <cell r="G16">
            <v>1.1724</v>
          </cell>
          <cell r="H16">
            <v>1.233</v>
          </cell>
          <cell r="I16">
            <v>1.2981</v>
          </cell>
          <cell r="J16">
            <v>1.3683</v>
          </cell>
          <cell r="K16">
            <v>1.4442</v>
          </cell>
          <cell r="L16">
            <v>1.5267</v>
          </cell>
          <cell r="M16">
            <v>1.6166</v>
          </cell>
          <cell r="N16">
            <v>1.7149</v>
          </cell>
          <cell r="O16">
            <v>1.8493</v>
          </cell>
          <cell r="P16">
            <v>2.0563</v>
          </cell>
          <cell r="Q16">
            <v>2.3825</v>
          </cell>
          <cell r="R16">
            <v>2.9328</v>
          </cell>
          <cell r="S16">
            <v>4</v>
          </cell>
          <cell r="T16">
            <v>1</v>
          </cell>
          <cell r="U16">
            <v>1.0205</v>
          </cell>
          <cell r="V16">
            <v>1.0715</v>
          </cell>
          <cell r="W16">
            <v>1.1255</v>
          </cell>
          <cell r="X16">
            <v>1.1826</v>
          </cell>
          <cell r="Y16">
            <v>1.243</v>
          </cell>
          <cell r="Z16">
            <v>1.3071</v>
          </cell>
          <cell r="AA16">
            <v>1.3751</v>
          </cell>
          <cell r="AB16">
            <v>1.4473</v>
          </cell>
          <cell r="AC16">
            <v>1.5242</v>
          </cell>
          <cell r="AD16">
            <v>1.6061</v>
          </cell>
          <cell r="AE16">
            <v>1.7029</v>
          </cell>
          <cell r="AF16">
            <v>1.8509</v>
          </cell>
          <cell r="AG16">
            <v>2.0785</v>
          </cell>
          <cell r="AH16">
            <v>2.4406</v>
          </cell>
          <cell r="AI16">
            <v>3.0671</v>
          </cell>
          <cell r="AJ16">
            <v>4.3478</v>
          </cell>
        </row>
        <row r="17">
          <cell r="B17" t="str">
            <v>PV</v>
          </cell>
          <cell r="C17">
            <v>1</v>
          </cell>
          <cell r="D17">
            <v>1.0129</v>
          </cell>
          <cell r="E17">
            <v>1.0708</v>
          </cell>
          <cell r="F17">
            <v>1.1351</v>
          </cell>
          <cell r="G17">
            <v>1.207</v>
          </cell>
          <cell r="H17">
            <v>1.2881</v>
          </cell>
          <cell r="I17">
            <v>1.38</v>
          </cell>
          <cell r="J17">
            <v>1.4854</v>
          </cell>
          <cell r="K17">
            <v>1.6073</v>
          </cell>
          <cell r="L17">
            <v>1.7502</v>
          </cell>
          <cell r="M17">
            <v>1.9199</v>
          </cell>
          <cell r="N17">
            <v>2.1548</v>
          </cell>
          <cell r="O17">
            <v>2.5212</v>
          </cell>
          <cell r="P17">
            <v>3.1395</v>
          </cell>
          <cell r="Q17">
            <v>4.3531</v>
          </cell>
          <cell r="R17">
            <v>7.6795</v>
          </cell>
          <cell r="S17">
            <v>50</v>
          </cell>
          <cell r="T17">
            <v>1</v>
          </cell>
          <cell r="U17">
            <v>1.0024</v>
          </cell>
          <cell r="V17">
            <v>1.0637</v>
          </cell>
          <cell r="W17">
            <v>1.1306</v>
          </cell>
          <cell r="X17">
            <v>1.2037</v>
          </cell>
          <cell r="Y17">
            <v>1.284</v>
          </cell>
          <cell r="Z17">
            <v>1.3728</v>
          </cell>
          <cell r="AA17">
            <v>1.4715</v>
          </cell>
          <cell r="AB17">
            <v>1.5819</v>
          </cell>
          <cell r="AC17">
            <v>1.7128</v>
          </cell>
          <cell r="AD17">
            <v>1.8944</v>
          </cell>
          <cell r="AE17">
            <v>2.1559</v>
          </cell>
          <cell r="AF17">
            <v>2.5533</v>
          </cell>
          <cell r="AG17">
            <v>3.213</v>
          </cell>
          <cell r="AH17">
            <v>4.4938</v>
          </cell>
          <cell r="AI17">
            <v>7.9701</v>
          </cell>
          <cell r="AJ17">
            <v>50</v>
          </cell>
        </row>
        <row r="18">
          <cell r="B18" t="str">
            <v>LJ</v>
          </cell>
          <cell r="C18">
            <v>1</v>
          </cell>
          <cell r="D18">
            <v>1.0385</v>
          </cell>
          <cell r="E18">
            <v>1.0972</v>
          </cell>
          <cell r="F18">
            <v>1.1608</v>
          </cell>
          <cell r="G18">
            <v>1.2299</v>
          </cell>
          <cell r="H18">
            <v>1.3051</v>
          </cell>
          <cell r="I18">
            <v>1.3876</v>
          </cell>
          <cell r="J18">
            <v>1.4783</v>
          </cell>
          <cell r="K18">
            <v>1.5787</v>
          </cell>
          <cell r="L18">
            <v>1.6917</v>
          </cell>
          <cell r="M18">
            <v>1.8448</v>
          </cell>
          <cell r="N18">
            <v>2.0674</v>
          </cell>
          <cell r="O18">
            <v>2.4042</v>
          </cell>
          <cell r="P18">
            <v>2.9522</v>
          </cell>
          <cell r="Q18">
            <v>3.9676</v>
          </cell>
          <cell r="R18">
            <v>6.4179</v>
          </cell>
          <cell r="S18">
            <v>20</v>
          </cell>
          <cell r="T18">
            <v>1</v>
          </cell>
          <cell r="U18">
            <v>1.0323</v>
          </cell>
          <cell r="V18">
            <v>1.0905</v>
          </cell>
          <cell r="W18">
            <v>1.1537</v>
          </cell>
          <cell r="X18">
            <v>1.2226</v>
          </cell>
          <cell r="Y18">
            <v>1.2982</v>
          </cell>
          <cell r="Z18">
            <v>1.3814</v>
          </cell>
          <cell r="AA18">
            <v>1.4736</v>
          </cell>
          <cell r="AB18">
            <v>1.5764</v>
          </cell>
          <cell r="AC18">
            <v>1.6928</v>
          </cell>
          <cell r="AD18">
            <v>1.8499</v>
          </cell>
          <cell r="AE18">
            <v>2.0771</v>
          </cell>
          <cell r="AF18">
            <v>2.4193</v>
          </cell>
          <cell r="AG18">
            <v>2.9746</v>
          </cell>
          <cell r="AH18">
            <v>4.001</v>
          </cell>
          <cell r="AI18">
            <v>6.47</v>
          </cell>
          <cell r="AJ18">
            <v>20</v>
          </cell>
        </row>
        <row r="19">
          <cell r="B19" t="str">
            <v>TJ</v>
          </cell>
          <cell r="C19">
            <v>1</v>
          </cell>
          <cell r="D19">
            <v>1.0017</v>
          </cell>
          <cell r="E19">
            <v>1.0549</v>
          </cell>
          <cell r="F19">
            <v>1.1141</v>
          </cell>
          <cell r="G19">
            <v>1.1805</v>
          </cell>
          <cell r="H19">
            <v>1.2554</v>
          </cell>
          <cell r="I19">
            <v>1.3405</v>
          </cell>
          <cell r="J19">
            <v>1.4383</v>
          </cell>
          <cell r="K19">
            <v>1.5515</v>
          </cell>
          <cell r="L19">
            <v>1.6842</v>
          </cell>
          <cell r="M19">
            <v>1.842</v>
          </cell>
          <cell r="N19">
            <v>2.0326</v>
          </cell>
          <cell r="O19">
            <v>2.2674</v>
          </cell>
          <cell r="P19">
            <v>2.6301</v>
          </cell>
          <cell r="Q19">
            <v>3.3925</v>
          </cell>
          <cell r="R19">
            <v>5.4144</v>
          </cell>
          <cell r="S19">
            <v>20</v>
          </cell>
          <cell r="T19">
            <v>1</v>
          </cell>
          <cell r="U19">
            <v>1.0039</v>
          </cell>
          <cell r="V19">
            <v>1.0698</v>
          </cell>
          <cell r="W19">
            <v>1.1407</v>
          </cell>
          <cell r="X19">
            <v>1.2172</v>
          </cell>
          <cell r="Y19">
            <v>1.3</v>
          </cell>
          <cell r="Z19">
            <v>1.3896</v>
          </cell>
          <cell r="AA19">
            <v>1.4871</v>
          </cell>
          <cell r="AB19">
            <v>1.5934</v>
          </cell>
          <cell r="AC19">
            <v>1.7097</v>
          </cell>
          <cell r="AD19">
            <v>1.8608</v>
          </cell>
          <cell r="AE19">
            <v>2.0813</v>
          </cell>
          <cell r="AF19">
            <v>2.4157</v>
          </cell>
          <cell r="AG19">
            <v>2.9606</v>
          </cell>
          <cell r="AH19">
            <v>3.9719</v>
          </cell>
          <cell r="AI19">
            <v>6.4152</v>
          </cell>
          <cell r="AJ19">
            <v>20</v>
          </cell>
        </row>
        <row r="20">
          <cell r="B20" t="str">
            <v>SP</v>
          </cell>
          <cell r="C20">
            <v>1</v>
          </cell>
          <cell r="D20">
            <v>1.0462</v>
          </cell>
          <cell r="E20">
            <v>1.1125</v>
          </cell>
          <cell r="F20">
            <v>1.1867</v>
          </cell>
          <cell r="G20">
            <v>1.1551</v>
          </cell>
          <cell r="H20">
            <v>1.242</v>
          </cell>
          <cell r="I20">
            <v>1.2252</v>
          </cell>
          <cell r="J20">
            <v>1.3317</v>
          </cell>
          <cell r="K20">
            <v>1.3036</v>
          </cell>
          <cell r="L20">
            <v>1.4385</v>
          </cell>
          <cell r="M20">
            <v>1.3885</v>
          </cell>
          <cell r="N20">
            <v>1.5671</v>
          </cell>
          <cell r="O20">
            <v>1.7971</v>
          </cell>
          <cell r="P20">
            <v>2.1043</v>
          </cell>
          <cell r="Q20">
            <v>2.5361</v>
          </cell>
          <cell r="R20">
            <v>3.1876</v>
          </cell>
          <cell r="S20">
            <v>4.2841</v>
          </cell>
          <cell r="T20">
            <v>1</v>
          </cell>
          <cell r="U20">
            <v>1.0368</v>
          </cell>
          <cell r="V20">
            <v>1.1164</v>
          </cell>
          <cell r="W20">
            <v>1.2062</v>
          </cell>
          <cell r="X20">
            <v>1.133</v>
          </cell>
          <cell r="Y20">
            <v>1.2347</v>
          </cell>
          <cell r="Z20">
            <v>1.3534</v>
          </cell>
          <cell r="AA20">
            <v>1.4938</v>
          </cell>
          <cell r="AB20">
            <v>1.6631</v>
          </cell>
          <cell r="AC20">
            <v>1.5282</v>
          </cell>
          <cell r="AD20">
            <v>1.7433</v>
          </cell>
          <cell r="AE20">
            <v>2.0244</v>
          </cell>
          <cell r="AF20">
            <v>2.4079</v>
          </cell>
          <cell r="AG20">
            <v>2.9631</v>
          </cell>
          <cell r="AH20">
            <v>3.8399</v>
          </cell>
          <cell r="AI20">
            <v>5.1792</v>
          </cell>
          <cell r="AJ20">
            <v>7.0711</v>
          </cell>
        </row>
        <row r="21">
          <cell r="B21" t="str">
            <v>DT</v>
          </cell>
          <cell r="C21">
            <v>1</v>
          </cell>
          <cell r="D21">
            <v>1</v>
          </cell>
          <cell r="E21">
            <v>1.0187</v>
          </cell>
          <cell r="F21">
            <v>1.0856</v>
          </cell>
          <cell r="G21">
            <v>1.0078</v>
          </cell>
          <cell r="H21">
            <v>1.0873</v>
          </cell>
          <cell r="I21">
            <v>0.9653</v>
          </cell>
          <cell r="J21">
            <v>1.059</v>
          </cell>
          <cell r="K21">
            <v>1.1746</v>
          </cell>
          <cell r="L21">
            <v>1.3205</v>
          </cell>
          <cell r="M21">
            <v>1.5103</v>
          </cell>
          <cell r="N21">
            <v>1.7672</v>
          </cell>
          <cell r="O21">
            <v>2.1341</v>
          </cell>
          <cell r="P21">
            <v>2.7</v>
          </cell>
          <cell r="Q21">
            <v>3.6863</v>
          </cell>
          <cell r="R21">
            <v>5.8353</v>
          </cell>
          <cell r="S21">
            <v>14.1421</v>
          </cell>
          <cell r="T21">
            <v>1</v>
          </cell>
          <cell r="U21">
            <v>1</v>
          </cell>
          <cell r="V21">
            <v>1.0733</v>
          </cell>
          <cell r="W21">
            <v>1.1772</v>
          </cell>
          <cell r="X21">
            <v>1.2949</v>
          </cell>
          <cell r="Y21">
            <v>1.43</v>
          </cell>
          <cell r="Z21">
            <v>1.5873</v>
          </cell>
          <cell r="AA21">
            <v>1.7735</v>
          </cell>
          <cell r="AB21">
            <v>1.9985</v>
          </cell>
          <cell r="AC21">
            <v>1.9717</v>
          </cell>
          <cell r="AD21">
            <v>2.2786</v>
          </cell>
          <cell r="AE21">
            <v>2.6843</v>
          </cell>
          <cell r="AF21">
            <v>3.2477</v>
          </cell>
          <cell r="AG21">
            <v>4.0861</v>
          </cell>
          <cell r="AH21">
            <v>5.4702</v>
          </cell>
          <cell r="AI21">
            <v>8.2642</v>
          </cell>
          <cell r="AJ21">
            <v>17.3205</v>
          </cell>
        </row>
        <row r="22">
          <cell r="B22" t="str">
            <v>HT</v>
          </cell>
          <cell r="C22">
            <v>1</v>
          </cell>
          <cell r="D22">
            <v>1</v>
          </cell>
          <cell r="E22">
            <v>1.0496</v>
          </cell>
          <cell r="F22">
            <v>1.119</v>
          </cell>
          <cell r="G22">
            <v>1.0911</v>
          </cell>
          <cell r="H22">
            <v>1.1783</v>
          </cell>
          <cell r="I22">
            <v>1.1709</v>
          </cell>
          <cell r="J22">
            <v>1.2865</v>
          </cell>
          <cell r="K22">
            <v>1.2785</v>
          </cell>
          <cell r="L22">
            <v>1.4403</v>
          </cell>
          <cell r="M22">
            <v>1.4301</v>
          </cell>
          <cell r="N22">
            <v>1.6779</v>
          </cell>
          <cell r="O22">
            <v>2.0327</v>
          </cell>
          <cell r="P22">
            <v>2.5823</v>
          </cell>
          <cell r="Q22">
            <v>3.5446</v>
          </cell>
          <cell r="R22">
            <v>5.5959</v>
          </cell>
          <cell r="S22">
            <v>12.8565</v>
          </cell>
          <cell r="T22">
            <v>1</v>
          </cell>
          <cell r="U22">
            <v>1.0573</v>
          </cell>
          <cell r="V22">
            <v>1.1616</v>
          </cell>
          <cell r="W22">
            <v>1.2787</v>
          </cell>
          <cell r="X22">
            <v>1.2225</v>
          </cell>
          <cell r="Y22">
            <v>1.3551</v>
          </cell>
          <cell r="Z22">
            <v>1.5099</v>
          </cell>
          <cell r="AA22">
            <v>1.694</v>
          </cell>
          <cell r="AB22">
            <v>1.9176</v>
          </cell>
          <cell r="AC22">
            <v>1.673</v>
          </cell>
          <cell r="AD22">
            <v>1.9458</v>
          </cell>
          <cell r="AE22">
            <v>2.311</v>
          </cell>
          <cell r="AF22">
            <v>2.8273</v>
          </cell>
          <cell r="AG22">
            <v>3.6161</v>
          </cell>
          <cell r="AH22">
            <v>4.9754</v>
          </cell>
          <cell r="AI22">
            <v>7.6645</v>
          </cell>
          <cell r="AJ22">
            <v>13.1951</v>
          </cell>
        </row>
        <row r="23">
          <cell r="B23" t="str">
            <v>JT</v>
          </cell>
          <cell r="C23">
            <v>1</v>
          </cell>
          <cell r="D23">
            <v>1.0438</v>
          </cell>
          <cell r="E23">
            <v>1.1218</v>
          </cell>
          <cell r="F23">
            <v>1.211</v>
          </cell>
          <cell r="G23">
            <v>1.2293</v>
          </cell>
          <cell r="H23">
            <v>1.3425</v>
          </cell>
          <cell r="I23">
            <v>1.3675</v>
          </cell>
          <cell r="J23">
            <v>1.5184</v>
          </cell>
          <cell r="K23">
            <v>1.5566</v>
          </cell>
          <cell r="L23">
            <v>1.7731</v>
          </cell>
          <cell r="M23">
            <v>1.8402</v>
          </cell>
          <cell r="N23">
            <v>2.1894</v>
          </cell>
          <cell r="O23">
            <v>2.6989</v>
          </cell>
          <cell r="P23">
            <v>3.4861</v>
          </cell>
          <cell r="Q23">
            <v>4.7841</v>
          </cell>
          <cell r="R23">
            <v>7.2999</v>
          </cell>
          <cell r="S23">
            <v>14.1421</v>
          </cell>
          <cell r="T23">
            <v>1</v>
          </cell>
          <cell r="U23">
            <v>1.0236</v>
          </cell>
          <cell r="V23">
            <v>1.1298</v>
          </cell>
          <cell r="W23">
            <v>1.2495</v>
          </cell>
          <cell r="X23">
            <v>1.265</v>
          </cell>
          <cell r="Y23">
            <v>1.4077</v>
          </cell>
          <cell r="Z23">
            <v>1.5732</v>
          </cell>
          <cell r="AA23">
            <v>1.768</v>
          </cell>
          <cell r="AB23">
            <v>2.0006</v>
          </cell>
          <cell r="AC23">
            <v>2.0428</v>
          </cell>
          <cell r="AD23">
            <v>2.3589</v>
          </cell>
          <cell r="AE23">
            <v>2.7698</v>
          </cell>
          <cell r="AF23">
            <v>3.3387</v>
          </cell>
          <cell r="AG23">
            <v>4.183</v>
          </cell>
          <cell r="AH23">
            <v>5.5753</v>
          </cell>
          <cell r="AI23">
            <v>8.322</v>
          </cell>
          <cell r="AJ23">
            <v>16.3299</v>
          </cell>
        </row>
        <row r="24">
          <cell r="B24" t="str">
            <v>WT</v>
          </cell>
          <cell r="C24">
            <v>1</v>
          </cell>
          <cell r="D24">
            <v>1</v>
          </cell>
          <cell r="E24">
            <v>1.0668</v>
          </cell>
          <cell r="F24">
            <v>1.1405</v>
          </cell>
          <cell r="G24">
            <v>0.9978</v>
          </cell>
          <cell r="H24">
            <v>1.0704</v>
          </cell>
          <cell r="I24">
            <v>1.0071</v>
          </cell>
          <cell r="J24">
            <v>1.0854</v>
          </cell>
          <cell r="K24">
            <v>1.0263</v>
          </cell>
          <cell r="L24">
            <v>1.1233</v>
          </cell>
          <cell r="M24">
            <v>1.0544</v>
          </cell>
          <cell r="N24">
            <v>1.2044</v>
          </cell>
          <cell r="O24">
            <v>1.423</v>
          </cell>
          <cell r="P24">
            <v>1.768</v>
          </cell>
          <cell r="Q24">
            <v>2.3883</v>
          </cell>
          <cell r="R24">
            <v>3.8185</v>
          </cell>
          <cell r="S24">
            <v>10.5283</v>
          </cell>
          <cell r="T24">
            <v>1</v>
          </cell>
          <cell r="U24">
            <v>1.0355</v>
          </cell>
          <cell r="V24">
            <v>1.1186</v>
          </cell>
          <cell r="W24">
            <v>1.2126</v>
          </cell>
          <cell r="X24">
            <v>1.1544</v>
          </cell>
          <cell r="Y24">
            <v>1.2633</v>
          </cell>
          <cell r="Z24">
            <v>1.1715</v>
          </cell>
          <cell r="AA24">
            <v>1.3004</v>
          </cell>
          <cell r="AB24">
            <v>1.4577</v>
          </cell>
          <cell r="AC24">
            <v>1.3741</v>
          </cell>
          <cell r="AD24">
            <v>1.5846</v>
          </cell>
          <cell r="AE24">
            <v>1.8666</v>
          </cell>
          <cell r="AF24">
            <v>2.2647</v>
          </cell>
          <cell r="AG24">
            <v>2.8706</v>
          </cell>
          <cell r="AH24">
            <v>3.9056</v>
          </cell>
          <cell r="AI24">
            <v>5.9984</v>
          </cell>
          <cell r="AJ24">
            <v>12.2297</v>
          </cell>
        </row>
        <row r="25">
          <cell r="B25" t="str">
            <v>SWT</v>
          </cell>
          <cell r="C25">
            <v>1.6</v>
          </cell>
          <cell r="D25">
            <v>1.6</v>
          </cell>
          <cell r="E25">
            <v>1.7069</v>
          </cell>
          <cell r="F25">
            <v>1.8248</v>
          </cell>
          <cell r="G25">
            <v>1.9539</v>
          </cell>
          <cell r="H25">
            <v>2.0961</v>
          </cell>
          <cell r="I25">
            <v>1.7624</v>
          </cell>
          <cell r="J25">
            <v>1.8995</v>
          </cell>
          <cell r="K25">
            <v>1.6415</v>
          </cell>
          <cell r="L25">
            <v>1.7966</v>
          </cell>
          <cell r="M25">
            <v>2.4514</v>
          </cell>
          <cell r="N25">
            <v>2.8001</v>
          </cell>
          <cell r="O25">
            <v>3.3084</v>
          </cell>
          <cell r="P25">
            <v>4.1105</v>
          </cell>
          <cell r="Q25">
            <v>5.5526</v>
          </cell>
          <cell r="R25">
            <v>8.8777</v>
          </cell>
          <cell r="S25">
            <v>24.4775</v>
          </cell>
          <cell r="T25">
            <v>1.6949</v>
          </cell>
          <cell r="U25">
            <v>1.7551</v>
          </cell>
          <cell r="V25">
            <v>1.8959</v>
          </cell>
          <cell r="W25">
            <v>2.0553</v>
          </cell>
          <cell r="X25">
            <v>1.6711</v>
          </cell>
          <cell r="Y25">
            <v>1.8287</v>
          </cell>
          <cell r="Z25">
            <v>1.5914</v>
          </cell>
          <cell r="AA25">
            <v>1.7665</v>
          </cell>
          <cell r="AB25">
            <v>1.9801</v>
          </cell>
          <cell r="AC25">
            <v>1.965</v>
          </cell>
          <cell r="AD25">
            <v>2.2661</v>
          </cell>
          <cell r="AE25">
            <v>2.6693</v>
          </cell>
          <cell r="AF25">
            <v>3.2386</v>
          </cell>
          <cell r="AG25">
            <v>4.1051</v>
          </cell>
          <cell r="AH25">
            <v>5.5852</v>
          </cell>
          <cell r="AI25">
            <v>8.578</v>
          </cell>
          <cell r="AJ25">
            <v>17.489</v>
          </cell>
        </row>
        <row r="26">
          <cell r="B26" t="str">
            <v>UW1</v>
          </cell>
          <cell r="C26">
            <v>3.125</v>
          </cell>
          <cell r="D26">
            <v>3.125</v>
          </cell>
          <cell r="E26">
            <v>3.3338</v>
          </cell>
          <cell r="F26">
            <v>3.5641</v>
          </cell>
          <cell r="G26">
            <v>3.8163</v>
          </cell>
          <cell r="H26">
            <v>4.0939</v>
          </cell>
          <cell r="I26">
            <v>2.2559</v>
          </cell>
          <cell r="J26">
            <v>2.4313</v>
          </cell>
          <cell r="K26">
            <v>2.0518</v>
          </cell>
          <cell r="L26">
            <v>2.2458</v>
          </cell>
          <cell r="M26">
            <v>2.0029</v>
          </cell>
          <cell r="N26">
            <v>2.2879</v>
          </cell>
          <cell r="O26">
            <v>2.7031</v>
          </cell>
          <cell r="P26">
            <v>3.3585</v>
          </cell>
          <cell r="Q26">
            <v>4.5368</v>
          </cell>
          <cell r="R26">
            <v>7.2536</v>
          </cell>
          <cell r="S26">
            <v>19.9996</v>
          </cell>
          <cell r="T26">
            <v>2.2472</v>
          </cell>
          <cell r="U26">
            <v>2.327</v>
          </cell>
          <cell r="V26">
            <v>2.5137</v>
          </cell>
          <cell r="W26">
            <v>2.7249</v>
          </cell>
          <cell r="X26">
            <v>2.2376</v>
          </cell>
          <cell r="Y26">
            <v>2.4487</v>
          </cell>
          <cell r="Z26">
            <v>2.0144</v>
          </cell>
          <cell r="AA26">
            <v>2.236</v>
          </cell>
          <cell r="AB26">
            <v>2.5065</v>
          </cell>
          <cell r="AC26">
            <v>2.2472</v>
          </cell>
          <cell r="AD26">
            <v>2.5915</v>
          </cell>
          <cell r="AE26">
            <v>3.0526</v>
          </cell>
          <cell r="AF26">
            <v>3.7037</v>
          </cell>
          <cell r="AG26">
            <v>4.6946</v>
          </cell>
          <cell r="AH26">
            <v>6.3872</v>
          </cell>
          <cell r="AI26">
            <v>9.8098</v>
          </cell>
          <cell r="AJ26">
            <v>20.0005</v>
          </cell>
        </row>
        <row r="27">
          <cell r="B27" t="str">
            <v>UW2</v>
          </cell>
          <cell r="C27">
            <v>6.3694</v>
          </cell>
          <cell r="D27">
            <v>6.3694</v>
          </cell>
          <cell r="E27">
            <v>6.7949</v>
          </cell>
          <cell r="F27">
            <v>7.2643</v>
          </cell>
          <cell r="G27">
            <v>7.7784</v>
          </cell>
          <cell r="H27">
            <v>8.3443</v>
          </cell>
          <cell r="I27">
            <v>4.4061</v>
          </cell>
          <cell r="J27">
            <v>4.7486</v>
          </cell>
          <cell r="K27">
            <v>2.6263</v>
          </cell>
          <cell r="L27">
            <v>2.8746</v>
          </cell>
          <cell r="M27">
            <v>2.5037</v>
          </cell>
          <cell r="N27">
            <v>2.8598</v>
          </cell>
          <cell r="O27">
            <v>3.3789</v>
          </cell>
          <cell r="P27">
            <v>4.1981</v>
          </cell>
          <cell r="Q27">
            <v>5.671</v>
          </cell>
          <cell r="R27">
            <v>9.067</v>
          </cell>
          <cell r="S27">
            <v>24.9994</v>
          </cell>
          <cell r="T27">
            <v>3.1746</v>
          </cell>
          <cell r="U27">
            <v>3.2873</v>
          </cell>
          <cell r="V27">
            <v>3.5511</v>
          </cell>
          <cell r="W27">
            <v>3.8495</v>
          </cell>
          <cell r="X27">
            <v>2.9667</v>
          </cell>
          <cell r="Y27">
            <v>3.2465</v>
          </cell>
          <cell r="Z27">
            <v>2.6972</v>
          </cell>
          <cell r="AA27">
            <v>2.994</v>
          </cell>
          <cell r="AB27">
            <v>3.3562</v>
          </cell>
          <cell r="AC27">
            <v>2.8446</v>
          </cell>
          <cell r="AD27">
            <v>3.2803</v>
          </cell>
          <cell r="AE27">
            <v>3.8641</v>
          </cell>
          <cell r="AF27">
            <v>4.6882</v>
          </cell>
          <cell r="AG27">
            <v>5.9425</v>
          </cell>
          <cell r="AH27">
            <v>8.0851</v>
          </cell>
          <cell r="AI27">
            <v>12.4174</v>
          </cell>
          <cell r="AJ27">
            <v>25.317</v>
          </cell>
        </row>
        <row r="28">
          <cell r="B28" t="str">
            <v>UW3</v>
          </cell>
          <cell r="C28">
            <v>10.101</v>
          </cell>
          <cell r="D28">
            <v>10.101</v>
          </cell>
          <cell r="E28">
            <v>10.7758</v>
          </cell>
          <cell r="F28">
            <v>11.5202</v>
          </cell>
          <cell r="G28">
            <v>12.3354</v>
          </cell>
          <cell r="H28">
            <v>13.233</v>
          </cell>
          <cell r="I28">
            <v>8.9805</v>
          </cell>
          <cell r="J28">
            <v>9.6787</v>
          </cell>
          <cell r="K28">
            <v>5.1296</v>
          </cell>
          <cell r="L28">
            <v>5.6144</v>
          </cell>
          <cell r="M28">
            <v>3.2047</v>
          </cell>
          <cell r="N28">
            <v>3.6606</v>
          </cell>
          <cell r="O28">
            <v>4.325</v>
          </cell>
          <cell r="P28">
            <v>5.3736</v>
          </cell>
          <cell r="Q28">
            <v>7.2589</v>
          </cell>
          <cell r="R28">
            <v>11.6058</v>
          </cell>
          <cell r="S28">
            <v>31.9993</v>
          </cell>
          <cell r="T28">
            <v>5.7143</v>
          </cell>
          <cell r="U28">
            <v>5.9171</v>
          </cell>
          <cell r="V28">
            <v>6.392</v>
          </cell>
          <cell r="W28">
            <v>6.9291</v>
          </cell>
          <cell r="X28">
            <v>4.191</v>
          </cell>
          <cell r="Y28">
            <v>4.5864</v>
          </cell>
          <cell r="Z28">
            <v>3.5761</v>
          </cell>
          <cell r="AA28">
            <v>3.9696</v>
          </cell>
          <cell r="AB28">
            <v>4.4498</v>
          </cell>
          <cell r="AC28">
            <v>3.8088</v>
          </cell>
          <cell r="AD28">
            <v>4.3923</v>
          </cell>
          <cell r="AE28">
            <v>5.174</v>
          </cell>
          <cell r="AF28">
            <v>6.2774</v>
          </cell>
          <cell r="AG28">
            <v>7.9569</v>
          </cell>
          <cell r="AH28">
            <v>10.8258</v>
          </cell>
          <cell r="AI28">
            <v>16.6268</v>
          </cell>
          <cell r="AJ28">
            <v>33.8991</v>
          </cell>
        </row>
      </sheetData>
      <sheetData sheetId="12">
        <row r="2">
          <cell r="A2" t="str">
            <v>F100m</v>
          </cell>
          <cell r="D2">
            <v>17.857</v>
          </cell>
          <cell r="E2">
            <v>21</v>
          </cell>
          <cell r="F2">
            <v>1.81</v>
          </cell>
        </row>
        <row r="3">
          <cell r="A3" t="str">
            <v>F1500m</v>
          </cell>
          <cell r="D3">
            <v>0.02883</v>
          </cell>
          <cell r="E3">
            <v>535</v>
          </cell>
          <cell r="F3">
            <v>1.88</v>
          </cell>
        </row>
        <row r="4">
          <cell r="A4" t="str">
            <v>F200m</v>
          </cell>
          <cell r="D4">
            <v>4.99087</v>
          </cell>
          <cell r="E4">
            <v>42.5</v>
          </cell>
          <cell r="F4">
            <v>1.81</v>
          </cell>
        </row>
        <row r="5">
          <cell r="A5" t="str">
            <v>F400m</v>
          </cell>
          <cell r="D5">
            <v>1.34285</v>
          </cell>
          <cell r="E5">
            <v>91.7</v>
          </cell>
          <cell r="F5">
            <v>1.81</v>
          </cell>
        </row>
        <row r="6">
          <cell r="A6" t="str">
            <v>F60m</v>
          </cell>
          <cell r="D6">
            <v>46.0849</v>
          </cell>
          <cell r="E6">
            <v>13</v>
          </cell>
          <cell r="F6">
            <v>1.81</v>
          </cell>
        </row>
        <row r="7">
          <cell r="A7" t="str">
            <v>F60mH</v>
          </cell>
          <cell r="D7">
            <v>20.0479</v>
          </cell>
          <cell r="E7">
            <v>17</v>
          </cell>
          <cell r="F7">
            <v>1.835</v>
          </cell>
        </row>
        <row r="8">
          <cell r="A8" t="str">
            <v>F800m</v>
          </cell>
          <cell r="D8">
            <v>0.11193</v>
          </cell>
          <cell r="E8">
            <v>254</v>
          </cell>
          <cell r="F8">
            <v>1.88</v>
          </cell>
        </row>
        <row r="9">
          <cell r="A9" t="str">
            <v>FDT</v>
          </cell>
          <cell r="D9">
            <v>12.3311</v>
          </cell>
          <cell r="E9">
            <v>3</v>
          </cell>
          <cell r="F9">
            <v>1.1</v>
          </cell>
        </row>
        <row r="10">
          <cell r="A10" t="str">
            <v>FHJ</v>
          </cell>
          <cell r="D10">
            <v>1.84523</v>
          </cell>
          <cell r="E10">
            <v>75</v>
          </cell>
          <cell r="F10">
            <v>1.348</v>
          </cell>
        </row>
        <row r="11">
          <cell r="A11" t="str">
            <v>FHT</v>
          </cell>
          <cell r="D11">
            <v>13.3174</v>
          </cell>
          <cell r="E11">
            <v>5</v>
          </cell>
          <cell r="F11">
            <v>1.05</v>
          </cell>
        </row>
        <row r="12">
          <cell r="A12" t="str">
            <v>FJT</v>
          </cell>
          <cell r="D12">
            <v>15.9803</v>
          </cell>
          <cell r="E12">
            <v>3.8</v>
          </cell>
          <cell r="F12">
            <v>1.04</v>
          </cell>
        </row>
        <row r="13">
          <cell r="A13" t="str">
            <v>FLJ</v>
          </cell>
          <cell r="D13">
            <v>0.188807</v>
          </cell>
          <cell r="E13">
            <v>210</v>
          </cell>
          <cell r="F13">
            <v>1.41</v>
          </cell>
        </row>
        <row r="14">
          <cell r="A14" t="str">
            <v>FPV</v>
          </cell>
          <cell r="D14">
            <v>0.44125</v>
          </cell>
          <cell r="E14">
            <v>100</v>
          </cell>
          <cell r="F14">
            <v>1.35</v>
          </cell>
        </row>
        <row r="15">
          <cell r="A15" t="str">
            <v>FSH</v>
          </cell>
          <cell r="D15">
            <v>9.23076</v>
          </cell>
          <cell r="E15">
            <v>26.7</v>
          </cell>
          <cell r="F15">
            <v>1.835</v>
          </cell>
        </row>
        <row r="16">
          <cell r="A16" t="str">
            <v>FSP</v>
          </cell>
          <cell r="D16">
            <v>56.0211</v>
          </cell>
          <cell r="E16">
            <v>1.5</v>
          </cell>
          <cell r="F16">
            <v>1.05</v>
          </cell>
        </row>
        <row r="17">
          <cell r="A17" t="str">
            <v>FWT</v>
          </cell>
          <cell r="D17">
            <v>44.2593</v>
          </cell>
          <cell r="E17">
            <v>1.5</v>
          </cell>
          <cell r="F17">
            <v>1.05</v>
          </cell>
        </row>
        <row r="18">
          <cell r="A18" t="str">
            <v>M1000m</v>
          </cell>
          <cell r="D18">
            <v>0.08713</v>
          </cell>
          <cell r="E18">
            <v>305.5</v>
          </cell>
          <cell r="F18">
            <v>1.85</v>
          </cell>
        </row>
        <row r="19">
          <cell r="A19" t="str">
            <v>M100m</v>
          </cell>
          <cell r="D19">
            <v>25.4347</v>
          </cell>
          <cell r="E19">
            <v>18</v>
          </cell>
          <cell r="F19">
            <v>1.81</v>
          </cell>
        </row>
        <row r="20">
          <cell r="A20" t="str">
            <v>M1500m</v>
          </cell>
          <cell r="D20">
            <v>0.03768</v>
          </cell>
          <cell r="E20">
            <v>480</v>
          </cell>
          <cell r="F20">
            <v>1.85</v>
          </cell>
        </row>
        <row r="21">
          <cell r="A21" t="str">
            <v>M200m</v>
          </cell>
          <cell r="D21">
            <v>5.8425</v>
          </cell>
          <cell r="E21">
            <v>38</v>
          </cell>
          <cell r="F21">
            <v>1.81</v>
          </cell>
        </row>
        <row r="22">
          <cell r="A22" t="str">
            <v>M400m</v>
          </cell>
          <cell r="D22">
            <v>1.53775</v>
          </cell>
          <cell r="E22">
            <v>82</v>
          </cell>
          <cell r="F22">
            <v>1.81</v>
          </cell>
        </row>
        <row r="23">
          <cell r="A23" t="str">
            <v>M60m</v>
          </cell>
          <cell r="D23">
            <v>58.015</v>
          </cell>
          <cell r="E23">
            <v>11.5</v>
          </cell>
          <cell r="F23">
            <v>1.81</v>
          </cell>
        </row>
        <row r="24">
          <cell r="A24" t="str">
            <v>M60mH</v>
          </cell>
          <cell r="D24">
            <v>20.5173</v>
          </cell>
          <cell r="E24">
            <v>15.5</v>
          </cell>
          <cell r="F24">
            <v>1.92</v>
          </cell>
        </row>
        <row r="25">
          <cell r="A25" t="str">
            <v>MDT</v>
          </cell>
          <cell r="D25">
            <v>12.91</v>
          </cell>
          <cell r="E25">
            <v>4</v>
          </cell>
          <cell r="F25">
            <v>1.1</v>
          </cell>
        </row>
        <row r="26">
          <cell r="A26" t="str">
            <v>MHJ</v>
          </cell>
          <cell r="D26">
            <v>0.8465</v>
          </cell>
          <cell r="E26">
            <v>75</v>
          </cell>
          <cell r="F26">
            <v>1.42</v>
          </cell>
        </row>
        <row r="27">
          <cell r="A27" t="str">
            <v>MHT</v>
          </cell>
          <cell r="D27">
            <v>13.0941</v>
          </cell>
          <cell r="E27">
            <v>5.5</v>
          </cell>
          <cell r="F27">
            <v>1.05</v>
          </cell>
        </row>
        <row r="28">
          <cell r="A28" t="str">
            <v>MJT</v>
          </cell>
          <cell r="D28">
            <v>10.14</v>
          </cell>
          <cell r="E28">
            <v>7</v>
          </cell>
          <cell r="F28">
            <v>1.08</v>
          </cell>
        </row>
        <row r="29">
          <cell r="A29" t="str">
            <v>MLJ</v>
          </cell>
          <cell r="D29">
            <v>0.14354</v>
          </cell>
          <cell r="E29">
            <v>220</v>
          </cell>
          <cell r="F29">
            <v>1.4</v>
          </cell>
        </row>
        <row r="30">
          <cell r="A30" t="str">
            <v>MPV</v>
          </cell>
          <cell r="D30">
            <v>0.2797</v>
          </cell>
          <cell r="E30">
            <v>100</v>
          </cell>
          <cell r="F30">
            <v>1.35</v>
          </cell>
        </row>
        <row r="31">
          <cell r="A31" t="str">
            <v>MSH</v>
          </cell>
          <cell r="D31">
            <v>5.74352</v>
          </cell>
          <cell r="E31">
            <v>28.5</v>
          </cell>
          <cell r="F31">
            <v>1.92</v>
          </cell>
        </row>
        <row r="32">
          <cell r="A32" t="str">
            <v>MSP</v>
          </cell>
          <cell r="D32">
            <v>51.39</v>
          </cell>
          <cell r="E32">
            <v>1.5</v>
          </cell>
          <cell r="F32">
            <v>1.05</v>
          </cell>
        </row>
        <row r="33">
          <cell r="A33" t="str">
            <v>MWT</v>
          </cell>
          <cell r="D33">
            <v>47.8338</v>
          </cell>
          <cell r="E33">
            <v>1.5</v>
          </cell>
          <cell r="F33">
            <v>1.05</v>
          </cell>
        </row>
        <row r="34">
          <cell r="A34" t="str">
            <v>FSWT</v>
          </cell>
          <cell r="D34">
            <v>44.2593</v>
          </cell>
          <cell r="E34">
            <v>1.5</v>
          </cell>
          <cell r="F34">
            <v>1.05</v>
          </cell>
        </row>
        <row r="35">
          <cell r="A35" t="str">
            <v>MSWT</v>
          </cell>
          <cell r="D35">
            <v>47.8338</v>
          </cell>
          <cell r="E35">
            <v>1.5</v>
          </cell>
          <cell r="F35">
            <v>1.05</v>
          </cell>
        </row>
        <row r="36">
          <cell r="A36" t="str">
            <v>FUW1</v>
          </cell>
          <cell r="D36">
            <v>44.2593</v>
          </cell>
          <cell r="E36">
            <v>1.5</v>
          </cell>
          <cell r="F36">
            <v>1.05</v>
          </cell>
        </row>
        <row r="37">
          <cell r="A37" t="str">
            <v>MUW1</v>
          </cell>
          <cell r="D37">
            <v>47.8338</v>
          </cell>
          <cell r="E37">
            <v>1.5</v>
          </cell>
          <cell r="F37">
            <v>1.05</v>
          </cell>
        </row>
        <row r="38">
          <cell r="A38" t="str">
            <v>FUW2</v>
          </cell>
          <cell r="D38">
            <v>44.2593</v>
          </cell>
          <cell r="E38">
            <v>1.5</v>
          </cell>
          <cell r="F38">
            <v>1.05</v>
          </cell>
        </row>
        <row r="39">
          <cell r="A39" t="str">
            <v>MUW2</v>
          </cell>
          <cell r="D39">
            <v>47.8338</v>
          </cell>
          <cell r="E39">
            <v>1.5</v>
          </cell>
          <cell r="F39">
            <v>1.05</v>
          </cell>
        </row>
        <row r="40">
          <cell r="A40" t="str">
            <v>FUW3</v>
          </cell>
          <cell r="D40">
            <v>44.2593</v>
          </cell>
          <cell r="E40">
            <v>1.5</v>
          </cell>
          <cell r="F40">
            <v>1.05</v>
          </cell>
        </row>
        <row r="41">
          <cell r="A41" t="str">
            <v>MUW3</v>
          </cell>
          <cell r="D41">
            <v>47.8338</v>
          </cell>
          <cell r="E41">
            <v>1.5</v>
          </cell>
          <cell r="F41">
            <v>1.05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male Indoor Pentathlon"/>
      <sheetName val="Male Indoor Pentathlon"/>
      <sheetName val="Female Outdoor Pentathlon"/>
      <sheetName val="Male Outdoor Pentathlon"/>
      <sheetName val="Throws Pentathlon"/>
      <sheetName val="Ultra-Weight Pentathlon"/>
      <sheetName val="Female Indoor Heptathlon"/>
      <sheetName val="Male Indoor Heptathlon"/>
      <sheetName val="Female Outdoor Heptathlon"/>
      <sheetName val="Female Decathlon"/>
      <sheetName val="Male Decathlon"/>
      <sheetName val="Age Factors"/>
      <sheetName val="Scoring Coefficients"/>
    </sheetNames>
    <sheetDataSet>
      <sheetData sheetId="11">
        <row r="1">
          <cell r="C1" t="str">
            <v>M30</v>
          </cell>
          <cell r="D1" t="str">
            <v>M35</v>
          </cell>
          <cell r="E1" t="str">
            <v>M40</v>
          </cell>
          <cell r="F1" t="str">
            <v>M45</v>
          </cell>
          <cell r="G1" t="str">
            <v>M50</v>
          </cell>
          <cell r="H1" t="str">
            <v>M55</v>
          </cell>
          <cell r="I1" t="str">
            <v>M60</v>
          </cell>
          <cell r="J1" t="str">
            <v>M65</v>
          </cell>
          <cell r="K1" t="str">
            <v>M70</v>
          </cell>
          <cell r="L1" t="str">
            <v>M75</v>
          </cell>
          <cell r="M1" t="str">
            <v>M80</v>
          </cell>
          <cell r="N1" t="str">
            <v>M85</v>
          </cell>
          <cell r="O1" t="str">
            <v>M90</v>
          </cell>
          <cell r="P1" t="str">
            <v>M95</v>
          </cell>
          <cell r="Q1" t="str">
            <v>M100</v>
          </cell>
          <cell r="R1" t="str">
            <v>M105</v>
          </cell>
          <cell r="S1" t="str">
            <v>M110</v>
          </cell>
          <cell r="T1" t="str">
            <v>F30</v>
          </cell>
          <cell r="U1" t="str">
            <v>F35</v>
          </cell>
          <cell r="V1" t="str">
            <v>F40</v>
          </cell>
          <cell r="W1" t="str">
            <v>F45</v>
          </cell>
          <cell r="X1" t="str">
            <v>F50</v>
          </cell>
          <cell r="Y1" t="str">
            <v>F55</v>
          </cell>
          <cell r="Z1" t="str">
            <v>F60</v>
          </cell>
          <cell r="AA1" t="str">
            <v>F65</v>
          </cell>
          <cell r="AB1" t="str">
            <v>F70</v>
          </cell>
          <cell r="AC1" t="str">
            <v>F75</v>
          </cell>
          <cell r="AD1" t="str">
            <v>F80</v>
          </cell>
          <cell r="AE1" t="str">
            <v>F85</v>
          </cell>
          <cell r="AF1" t="str">
            <v>F90</v>
          </cell>
          <cell r="AG1" t="str">
            <v>F95</v>
          </cell>
          <cell r="AH1" t="str">
            <v>F100</v>
          </cell>
          <cell r="AI1" t="str">
            <v>F105</v>
          </cell>
          <cell r="AJ1" t="str">
            <v>F110</v>
          </cell>
        </row>
        <row r="2">
          <cell r="B2" t="str">
            <v>60m</v>
          </cell>
          <cell r="C2">
            <v>1</v>
          </cell>
          <cell r="D2">
            <v>0.9991</v>
          </cell>
          <cell r="E2">
            <v>0.9763</v>
          </cell>
          <cell r="F2">
            <v>0.9526</v>
          </cell>
          <cell r="G2">
            <v>0.9281</v>
          </cell>
          <cell r="H2">
            <v>0.9029</v>
          </cell>
          <cell r="I2">
            <v>0.8769</v>
          </cell>
          <cell r="J2">
            <v>0.8502</v>
          </cell>
          <cell r="K2">
            <v>0.8228</v>
          </cell>
          <cell r="L2">
            <v>0.7946</v>
          </cell>
          <cell r="M2">
            <v>0.7658</v>
          </cell>
          <cell r="N2">
            <v>0.7264</v>
          </cell>
          <cell r="O2">
            <v>0.6696</v>
          </cell>
          <cell r="P2">
            <v>0.5956</v>
          </cell>
          <cell r="Q2">
            <v>0.5043</v>
          </cell>
          <cell r="R2">
            <v>0.3958</v>
          </cell>
          <cell r="S2">
            <v>0.27</v>
          </cell>
          <cell r="T2">
            <v>1</v>
          </cell>
          <cell r="U2">
            <v>1</v>
          </cell>
          <cell r="V2">
            <v>0.9985</v>
          </cell>
          <cell r="W2">
            <v>0.9613</v>
          </cell>
          <cell r="X2">
            <v>0.9259</v>
          </cell>
          <cell r="Y2">
            <v>0.8922</v>
          </cell>
          <cell r="Z2">
            <v>0.8603</v>
          </cell>
          <cell r="AA2">
            <v>0.83</v>
          </cell>
          <cell r="AB2">
            <v>0.8014</v>
          </cell>
          <cell r="AC2">
            <v>0.7743</v>
          </cell>
          <cell r="AD2">
            <v>0.7427</v>
          </cell>
          <cell r="AE2">
            <v>0.6977</v>
          </cell>
          <cell r="AF2">
            <v>0.6393</v>
          </cell>
          <cell r="AG2">
            <v>0.5673</v>
          </cell>
          <cell r="AH2">
            <v>0.4818</v>
          </cell>
          <cell r="AI2">
            <v>0.3827</v>
          </cell>
          <cell r="AJ2">
            <v>0.27</v>
          </cell>
        </row>
        <row r="3">
          <cell r="B3" t="str">
            <v>100m</v>
          </cell>
          <cell r="C3">
            <v>1</v>
          </cell>
          <cell r="D3">
            <v>0.9999</v>
          </cell>
          <cell r="E3">
            <v>0.9668</v>
          </cell>
          <cell r="F3">
            <v>0.9345</v>
          </cell>
          <cell r="G3">
            <v>0.9031</v>
          </cell>
          <cell r="H3">
            <v>0.8726</v>
          </cell>
          <cell r="I3">
            <v>0.8429</v>
          </cell>
          <cell r="J3">
            <v>0.8139</v>
          </cell>
          <cell r="K3">
            <v>0.7858</v>
          </cell>
          <cell r="L3">
            <v>0.7584</v>
          </cell>
          <cell r="M3">
            <v>0.7317</v>
          </cell>
          <cell r="N3">
            <v>0.6946</v>
          </cell>
          <cell r="O3">
            <v>0.6396</v>
          </cell>
          <cell r="P3">
            <v>0.5666</v>
          </cell>
          <cell r="Q3">
            <v>0.4757</v>
          </cell>
          <cell r="R3">
            <v>0.3669</v>
          </cell>
          <cell r="S3">
            <v>0.24</v>
          </cell>
          <cell r="T3">
            <v>1</v>
          </cell>
          <cell r="U3">
            <v>1</v>
          </cell>
          <cell r="V3">
            <v>0.981</v>
          </cell>
          <cell r="W3">
            <v>0.9441</v>
          </cell>
          <cell r="X3">
            <v>0.908</v>
          </cell>
          <cell r="Y3">
            <v>0.8726</v>
          </cell>
          <cell r="Z3">
            <v>0.8379</v>
          </cell>
          <cell r="AA3">
            <v>0.8038</v>
          </cell>
          <cell r="AB3">
            <v>0.7705</v>
          </cell>
          <cell r="AC3">
            <v>0.7377</v>
          </cell>
          <cell r="AD3">
            <v>0.704</v>
          </cell>
          <cell r="AE3">
            <v>0.659</v>
          </cell>
          <cell r="AF3">
            <v>0.6011</v>
          </cell>
          <cell r="AG3">
            <v>0.5302</v>
          </cell>
          <cell r="AH3">
            <v>0.4464</v>
          </cell>
          <cell r="AI3">
            <v>0.3497</v>
          </cell>
          <cell r="AJ3">
            <v>0.24</v>
          </cell>
        </row>
        <row r="4">
          <cell r="B4" t="str">
            <v>200m</v>
          </cell>
          <cell r="C4">
            <v>1</v>
          </cell>
          <cell r="D4">
            <v>0.9791</v>
          </cell>
          <cell r="E4">
            <v>0.9482</v>
          </cell>
          <cell r="F4">
            <v>0.9179</v>
          </cell>
          <cell r="G4">
            <v>0.8883</v>
          </cell>
          <cell r="H4">
            <v>0.8594</v>
          </cell>
          <cell r="I4">
            <v>0.8312</v>
          </cell>
          <cell r="J4">
            <v>0.8035</v>
          </cell>
          <cell r="K4">
            <v>0.7764</v>
          </cell>
          <cell r="L4">
            <v>0.75</v>
          </cell>
          <cell r="M4">
            <v>0.717</v>
          </cell>
          <cell r="N4">
            <v>0.6669</v>
          </cell>
          <cell r="O4">
            <v>0.5998</v>
          </cell>
          <cell r="P4">
            <v>0.5156</v>
          </cell>
          <cell r="Q4">
            <v>0.4142</v>
          </cell>
          <cell r="R4">
            <v>0.2957</v>
          </cell>
          <cell r="S4">
            <v>0.16</v>
          </cell>
          <cell r="T4">
            <v>1</v>
          </cell>
          <cell r="U4">
            <v>1</v>
          </cell>
          <cell r="V4">
            <v>0.9787</v>
          </cell>
          <cell r="W4">
            <v>0.9411</v>
          </cell>
          <cell r="X4">
            <v>0.904</v>
          </cell>
          <cell r="Y4">
            <v>0.8673</v>
          </cell>
          <cell r="Z4">
            <v>0.8309</v>
          </cell>
          <cell r="AA4">
            <v>0.795</v>
          </cell>
          <cell r="AB4">
            <v>0.7594</v>
          </cell>
          <cell r="AC4">
            <v>0.7242</v>
          </cell>
          <cell r="AD4">
            <v>0.6875</v>
          </cell>
          <cell r="AE4">
            <v>0.6374</v>
          </cell>
          <cell r="AF4">
            <v>0.5723</v>
          </cell>
          <cell r="AG4">
            <v>0.492</v>
          </cell>
          <cell r="AH4">
            <v>0.3965</v>
          </cell>
          <cell r="AI4">
            <v>0.2858</v>
          </cell>
          <cell r="AJ4">
            <v>0.16</v>
          </cell>
        </row>
        <row r="5">
          <cell r="B5" t="str">
            <v>400m</v>
          </cell>
          <cell r="C5">
            <v>1</v>
          </cell>
          <cell r="D5">
            <v>0.9824</v>
          </cell>
          <cell r="E5">
            <v>0.9513</v>
          </cell>
          <cell r="F5">
            <v>0.9208</v>
          </cell>
          <cell r="G5">
            <v>0.8909</v>
          </cell>
          <cell r="H5">
            <v>0.8616</v>
          </cell>
          <cell r="I5">
            <v>0.8329</v>
          </cell>
          <cell r="J5">
            <v>0.8047</v>
          </cell>
          <cell r="K5">
            <v>0.777</v>
          </cell>
          <cell r="L5">
            <v>0.744</v>
          </cell>
          <cell r="M5">
            <v>0.697</v>
          </cell>
          <cell r="N5">
            <v>0.636</v>
          </cell>
          <cell r="O5">
            <v>0.5609</v>
          </cell>
          <cell r="P5">
            <v>0.4718</v>
          </cell>
          <cell r="Q5">
            <v>0.3686</v>
          </cell>
          <cell r="R5">
            <v>0.2514</v>
          </cell>
          <cell r="S5">
            <v>0.12</v>
          </cell>
          <cell r="T5">
            <v>1</v>
          </cell>
          <cell r="U5">
            <v>0.9783</v>
          </cell>
          <cell r="V5">
            <v>0.9441</v>
          </cell>
          <cell r="W5">
            <v>0.9084</v>
          </cell>
          <cell r="X5">
            <v>0.8711</v>
          </cell>
          <cell r="Y5">
            <v>0.8324</v>
          </cell>
          <cell r="Z5">
            <v>0.7924</v>
          </cell>
          <cell r="AA5">
            <v>0.751</v>
          </cell>
          <cell r="AB5">
            <v>0.7084</v>
          </cell>
          <cell r="AC5">
            <v>0.6647</v>
          </cell>
          <cell r="AD5">
            <v>0.6148</v>
          </cell>
          <cell r="AE5">
            <v>0.5556</v>
          </cell>
          <cell r="AF5">
            <v>0.4869</v>
          </cell>
          <cell r="AG5">
            <v>0.409</v>
          </cell>
          <cell r="AH5">
            <v>0.3219</v>
          </cell>
          <cell r="AI5">
            <v>0.2255</v>
          </cell>
          <cell r="AJ5">
            <v>0.12</v>
          </cell>
        </row>
        <row r="6">
          <cell r="B6" t="str">
            <v>800m</v>
          </cell>
          <cell r="C6">
            <v>1</v>
          </cell>
          <cell r="D6">
            <v>0.9965</v>
          </cell>
          <cell r="E6">
            <v>0.958</v>
          </cell>
          <cell r="F6">
            <v>0.9205</v>
          </cell>
          <cell r="G6">
            <v>0.8842</v>
          </cell>
          <cell r="H6">
            <v>0.8489</v>
          </cell>
          <cell r="I6">
            <v>0.8147</v>
          </cell>
          <cell r="J6">
            <v>0.7814</v>
          </cell>
          <cell r="K6">
            <v>0.749</v>
          </cell>
          <cell r="L6">
            <v>0.7169</v>
          </cell>
          <cell r="M6">
            <v>0.6737</v>
          </cell>
          <cell r="N6">
            <v>0.6156</v>
          </cell>
          <cell r="O6">
            <v>0.5425</v>
          </cell>
          <cell r="P6">
            <v>0.4544</v>
          </cell>
          <cell r="Q6">
            <v>0.3514</v>
          </cell>
          <cell r="R6">
            <v>0.2332</v>
          </cell>
          <cell r="S6">
            <v>0.1</v>
          </cell>
          <cell r="T6">
            <v>1</v>
          </cell>
          <cell r="U6">
            <v>0.9929</v>
          </cell>
          <cell r="V6">
            <v>0.9563</v>
          </cell>
          <cell r="W6">
            <v>0.9192</v>
          </cell>
          <cell r="X6">
            <v>0.8814</v>
          </cell>
          <cell r="Y6">
            <v>0.8432</v>
          </cell>
          <cell r="Z6">
            <v>0.8044</v>
          </cell>
          <cell r="AA6">
            <v>0.7651</v>
          </cell>
          <cell r="AB6">
            <v>0.7254</v>
          </cell>
          <cell r="AC6">
            <v>0.6848</v>
          </cell>
          <cell r="AD6">
            <v>0.6354</v>
          </cell>
          <cell r="AE6">
            <v>0.5746</v>
          </cell>
          <cell r="AF6">
            <v>0.5024</v>
          </cell>
          <cell r="AG6">
            <v>0.4188</v>
          </cell>
          <cell r="AH6">
            <v>0.3239</v>
          </cell>
          <cell r="AI6">
            <v>0.2176</v>
          </cell>
          <cell r="AJ6">
            <v>0.1</v>
          </cell>
        </row>
        <row r="7">
          <cell r="B7" t="str">
            <v>1000m</v>
          </cell>
          <cell r="C7">
            <v>1</v>
          </cell>
          <cell r="D7">
            <v>0.9997</v>
          </cell>
          <cell r="E7">
            <v>0.9629</v>
          </cell>
          <cell r="F7">
            <v>0.9266</v>
          </cell>
          <cell r="G7">
            <v>0.8908</v>
          </cell>
          <cell r="H7">
            <v>0.8556</v>
          </cell>
          <cell r="I7">
            <v>0.8208</v>
          </cell>
          <cell r="J7">
            <v>0.7865</v>
          </cell>
          <cell r="K7">
            <v>0.7527</v>
          </cell>
          <cell r="L7">
            <v>0.7188</v>
          </cell>
          <cell r="M7">
            <v>0.6756</v>
          </cell>
          <cell r="N7">
            <v>0.6173</v>
          </cell>
          <cell r="O7">
            <v>0.5436</v>
          </cell>
          <cell r="P7">
            <v>0.4545</v>
          </cell>
          <cell r="Q7">
            <v>0.35</v>
          </cell>
          <cell r="R7">
            <v>0.23</v>
          </cell>
          <cell r="S7">
            <v>0.0939</v>
          </cell>
          <cell r="T7">
            <v>1</v>
          </cell>
          <cell r="U7">
            <v>0.9995</v>
          </cell>
          <cell r="V7">
            <v>0.9624</v>
          </cell>
          <cell r="W7">
            <v>0.9248</v>
          </cell>
          <cell r="X7">
            <v>0.8869</v>
          </cell>
          <cell r="Y7">
            <v>0.8485</v>
          </cell>
          <cell r="Z7">
            <v>0.8098</v>
          </cell>
          <cell r="AA7">
            <v>0.7706</v>
          </cell>
          <cell r="AB7">
            <v>0.7312</v>
          </cell>
          <cell r="AC7">
            <v>0.6906</v>
          </cell>
          <cell r="AD7">
            <v>0.6407</v>
          </cell>
          <cell r="AE7">
            <v>0.579</v>
          </cell>
          <cell r="AF7">
            <v>0.5056</v>
          </cell>
          <cell r="AG7">
            <v>0.4205</v>
          </cell>
          <cell r="AH7">
            <v>0.3237</v>
          </cell>
          <cell r="AI7">
            <v>0.2151</v>
          </cell>
          <cell r="AJ7">
            <v>0.0943</v>
          </cell>
        </row>
        <row r="8">
          <cell r="B8" t="str">
            <v>1500m</v>
          </cell>
          <cell r="C8">
            <v>1</v>
          </cell>
          <cell r="D8">
            <v>0.9849</v>
          </cell>
          <cell r="E8">
            <v>0.9532</v>
          </cell>
          <cell r="F8">
            <v>0.9206</v>
          </cell>
          <cell r="G8">
            <v>0.8871</v>
          </cell>
          <cell r="H8">
            <v>0.8527</v>
          </cell>
          <cell r="I8">
            <v>0.8174</v>
          </cell>
          <cell r="J8">
            <v>0.7814</v>
          </cell>
          <cell r="K8">
            <v>0.7446</v>
          </cell>
          <cell r="L8">
            <v>0.707</v>
          </cell>
          <cell r="M8">
            <v>0.6651</v>
          </cell>
          <cell r="N8">
            <v>0.6076</v>
          </cell>
          <cell r="O8">
            <v>0.5341</v>
          </cell>
          <cell r="P8">
            <v>0.4446</v>
          </cell>
          <cell r="Q8">
            <v>0.339</v>
          </cell>
          <cell r="R8">
            <v>0.2175</v>
          </cell>
          <cell r="S8">
            <v>0.08</v>
          </cell>
          <cell r="T8">
            <v>1</v>
          </cell>
          <cell r="U8">
            <v>0.9812</v>
          </cell>
          <cell r="V8">
            <v>0.9441</v>
          </cell>
          <cell r="W8">
            <v>0.9069</v>
          </cell>
          <cell r="X8">
            <v>0.8697</v>
          </cell>
          <cell r="Y8">
            <v>0.8324</v>
          </cell>
          <cell r="Z8">
            <v>0.7951</v>
          </cell>
          <cell r="AA8">
            <v>0.7576</v>
          </cell>
          <cell r="AB8">
            <v>0.7202</v>
          </cell>
          <cell r="AC8">
            <v>0.6812</v>
          </cell>
          <cell r="AD8">
            <v>0.6316</v>
          </cell>
          <cell r="AE8">
            <v>0.5698</v>
          </cell>
          <cell r="AF8">
            <v>0.496</v>
          </cell>
          <cell r="AG8">
            <v>0.4102</v>
          </cell>
          <cell r="AH8">
            <v>0.3122</v>
          </cell>
          <cell r="AI8">
            <v>0.2021</v>
          </cell>
          <cell r="AJ8">
            <v>0.08</v>
          </cell>
        </row>
        <row r="9">
          <cell r="B9" t="str">
            <v>3000m</v>
          </cell>
          <cell r="C9">
            <v>1</v>
          </cell>
          <cell r="D9">
            <v>0.9993</v>
          </cell>
          <cell r="E9">
            <v>0.9636</v>
          </cell>
          <cell r="F9">
            <v>0.9272</v>
          </cell>
          <cell r="G9">
            <v>0.8901</v>
          </cell>
          <cell r="H9">
            <v>0.8524</v>
          </cell>
          <cell r="I9">
            <v>0.8141</v>
          </cell>
          <cell r="J9">
            <v>0.7752</v>
          </cell>
          <cell r="K9">
            <v>0.7357</v>
          </cell>
          <cell r="L9">
            <v>0.6957</v>
          </cell>
          <cell r="M9">
            <v>0.6552</v>
          </cell>
          <cell r="N9">
            <v>0.6032</v>
          </cell>
          <cell r="O9">
            <v>0.5323</v>
          </cell>
          <cell r="P9">
            <v>0.4425</v>
          </cell>
          <cell r="Q9">
            <v>0.3338</v>
          </cell>
          <cell r="R9">
            <v>0.2063</v>
          </cell>
          <cell r="S9">
            <v>0.06</v>
          </cell>
          <cell r="T9">
            <v>1</v>
          </cell>
          <cell r="U9">
            <v>1</v>
          </cell>
          <cell r="V9">
            <v>0.9767</v>
          </cell>
          <cell r="W9">
            <v>0.9355</v>
          </cell>
          <cell r="X9">
            <v>0.8935</v>
          </cell>
          <cell r="Y9">
            <v>0.8509</v>
          </cell>
          <cell r="Z9">
            <v>0.8076</v>
          </cell>
          <cell r="AA9">
            <v>0.7637</v>
          </cell>
          <cell r="AB9">
            <v>0.7193</v>
          </cell>
          <cell r="AC9">
            <v>0.6743</v>
          </cell>
          <cell r="AD9">
            <v>0.6288</v>
          </cell>
          <cell r="AE9">
            <v>0.5762</v>
          </cell>
          <cell r="AF9">
            <v>0.5067</v>
          </cell>
          <cell r="AG9">
            <v>0.4204</v>
          </cell>
          <cell r="AH9">
            <v>0.3171</v>
          </cell>
          <cell r="AI9">
            <v>0.197</v>
          </cell>
          <cell r="AJ9">
            <v>0.06</v>
          </cell>
        </row>
        <row r="10">
          <cell r="B10" t="str">
            <v>5000m</v>
          </cell>
          <cell r="C10">
            <v>1</v>
          </cell>
          <cell r="D10">
            <v>1</v>
          </cell>
          <cell r="E10">
            <v>0.9701</v>
          </cell>
          <cell r="F10">
            <v>0.9299</v>
          </cell>
          <cell r="G10">
            <v>0.89</v>
          </cell>
          <cell r="H10">
            <v>0.8502</v>
          </cell>
          <cell r="I10">
            <v>0.8106</v>
          </cell>
          <cell r="J10">
            <v>0.7713</v>
          </cell>
          <cell r="K10">
            <v>0.7321</v>
          </cell>
          <cell r="L10">
            <v>0.693</v>
          </cell>
          <cell r="M10">
            <v>0.6541</v>
          </cell>
          <cell r="N10">
            <v>0.6034</v>
          </cell>
          <cell r="O10">
            <v>0.5326</v>
          </cell>
          <cell r="P10">
            <v>0.4419</v>
          </cell>
          <cell r="Q10">
            <v>0.3313</v>
          </cell>
          <cell r="R10">
            <v>0.2006</v>
          </cell>
          <cell r="S10">
            <v>0.05</v>
          </cell>
          <cell r="T10">
            <v>1</v>
          </cell>
          <cell r="U10">
            <v>0.9974</v>
          </cell>
          <cell r="V10">
            <v>0.9615</v>
          </cell>
          <cell r="W10">
            <v>0.9239</v>
          </cell>
          <cell r="X10">
            <v>0.8847</v>
          </cell>
          <cell r="Y10">
            <v>0.8438</v>
          </cell>
          <cell r="Z10">
            <v>0.8015</v>
          </cell>
          <cell r="AA10">
            <v>0.7578</v>
          </cell>
          <cell r="AB10">
            <v>0.7128</v>
          </cell>
          <cell r="AC10">
            <v>0.6665</v>
          </cell>
          <cell r="AD10">
            <v>0.619</v>
          </cell>
          <cell r="AE10">
            <v>0.5665</v>
          </cell>
          <cell r="AF10">
            <v>0.4975</v>
          </cell>
          <cell r="AG10">
            <v>0.4112</v>
          </cell>
          <cell r="AH10">
            <v>0.3079</v>
          </cell>
          <cell r="AI10">
            <v>0.1875</v>
          </cell>
          <cell r="AJ10">
            <v>0.05</v>
          </cell>
        </row>
        <row r="11">
          <cell r="B11" t="str">
            <v>10000m</v>
          </cell>
          <cell r="C11">
            <v>1</v>
          </cell>
          <cell r="D11">
            <v>0.9897</v>
          </cell>
          <cell r="E11">
            <v>0.9523</v>
          </cell>
          <cell r="F11">
            <v>0.9155</v>
          </cell>
          <cell r="G11">
            <v>0.8793</v>
          </cell>
          <cell r="H11">
            <v>0.8438</v>
          </cell>
          <cell r="I11">
            <v>0.8089</v>
          </cell>
          <cell r="J11">
            <v>0.7745</v>
          </cell>
          <cell r="K11">
            <v>0.7407</v>
          </cell>
          <cell r="L11">
            <v>0.7073</v>
          </cell>
          <cell r="M11">
            <v>0.6698</v>
          </cell>
          <cell r="N11">
            <v>0.6135</v>
          </cell>
          <cell r="O11">
            <v>0.5378</v>
          </cell>
          <cell r="P11">
            <v>0.4426</v>
          </cell>
          <cell r="Q11">
            <v>0.3279</v>
          </cell>
          <cell r="R11">
            <v>0.1937</v>
          </cell>
          <cell r="S11">
            <v>0.04</v>
          </cell>
          <cell r="T11">
            <v>1</v>
          </cell>
          <cell r="U11">
            <v>0.9869</v>
          </cell>
          <cell r="V11">
            <v>0.9519</v>
          </cell>
          <cell r="W11">
            <v>0.9152</v>
          </cell>
          <cell r="X11">
            <v>0.877</v>
          </cell>
          <cell r="Y11">
            <v>0.8373</v>
          </cell>
          <cell r="Z11">
            <v>0.7961</v>
          </cell>
          <cell r="AA11">
            <v>0.7537</v>
          </cell>
          <cell r="AB11">
            <v>0.71</v>
          </cell>
          <cell r="AC11">
            <v>0.6651</v>
          </cell>
          <cell r="AD11">
            <v>0.6191</v>
          </cell>
          <cell r="AE11">
            <v>0.5679</v>
          </cell>
          <cell r="AF11">
            <v>0.499</v>
          </cell>
          <cell r="AG11">
            <v>0.4116</v>
          </cell>
          <cell r="AH11">
            <v>0.306</v>
          </cell>
          <cell r="AI11">
            <v>0.1821</v>
          </cell>
          <cell r="AJ11">
            <v>0.04</v>
          </cell>
        </row>
        <row r="12">
          <cell r="B12" t="str">
            <v>60mH</v>
          </cell>
          <cell r="C12">
            <v>1</v>
          </cell>
          <cell r="D12">
            <v>1</v>
          </cell>
          <cell r="E12">
            <v>0.9698</v>
          </cell>
          <cell r="F12">
            <v>0.9371</v>
          </cell>
          <cell r="G12">
            <v>0.9132</v>
          </cell>
          <cell r="H12">
            <v>0.8782</v>
          </cell>
          <cell r="I12">
            <v>0.8732</v>
          </cell>
          <cell r="J12">
            <v>0.8351</v>
          </cell>
          <cell r="K12">
            <v>0.8174</v>
          </cell>
          <cell r="L12">
            <v>0.7765</v>
          </cell>
          <cell r="M12">
            <v>0.7249</v>
          </cell>
          <cell r="N12">
            <v>0.656</v>
          </cell>
          <cell r="O12">
            <v>0.5699</v>
          </cell>
          <cell r="P12">
            <v>0.4666</v>
          </cell>
          <cell r="Q12">
            <v>0.3461</v>
          </cell>
          <cell r="R12">
            <v>0.2085</v>
          </cell>
          <cell r="S12">
            <v>0.0538</v>
          </cell>
          <cell r="T12">
            <v>1</v>
          </cell>
          <cell r="U12">
            <v>1</v>
          </cell>
          <cell r="V12">
            <v>0.9288</v>
          </cell>
          <cell r="W12">
            <v>0.898</v>
          </cell>
          <cell r="X12">
            <v>0.8861</v>
          </cell>
          <cell r="Y12">
            <v>0.853</v>
          </cell>
          <cell r="Z12">
            <v>0.8192</v>
          </cell>
          <cell r="AA12">
            <v>0.7847</v>
          </cell>
          <cell r="AB12">
            <v>0.7438</v>
          </cell>
          <cell r="AC12">
            <v>0.6926</v>
          </cell>
          <cell r="AD12">
            <v>0.6311</v>
          </cell>
          <cell r="AE12">
            <v>0.5594</v>
          </cell>
          <cell r="AF12">
            <v>0.4776</v>
          </cell>
          <cell r="AG12">
            <v>0.3855</v>
          </cell>
          <cell r="AH12">
            <v>0.2834</v>
          </cell>
          <cell r="AI12">
            <v>0.1711</v>
          </cell>
          <cell r="AJ12">
            <v>0.0487</v>
          </cell>
        </row>
        <row r="13">
          <cell r="B13" t="str">
            <v>SH</v>
          </cell>
          <cell r="C13">
            <v>1</v>
          </cell>
          <cell r="D13">
            <v>0.9957</v>
          </cell>
          <cell r="E13">
            <v>0.9609</v>
          </cell>
          <cell r="F13">
            <v>0.9244</v>
          </cell>
          <cell r="G13">
            <v>0.9662</v>
          </cell>
          <cell r="H13">
            <v>0.923</v>
          </cell>
          <cell r="I13">
            <v>0.9457</v>
          </cell>
          <cell r="J13">
            <v>0.8958</v>
          </cell>
          <cell r="K13">
            <v>1.0788</v>
          </cell>
          <cell r="L13">
            <v>1.0111</v>
          </cell>
          <cell r="M13">
            <v>0.9392</v>
          </cell>
          <cell r="N13">
            <v>0.8483</v>
          </cell>
          <cell r="O13">
            <v>0.736</v>
          </cell>
          <cell r="P13">
            <v>0.6025</v>
          </cell>
          <cell r="Q13">
            <v>0.4477</v>
          </cell>
          <cell r="R13">
            <v>0.2719</v>
          </cell>
          <cell r="S13">
            <v>0.075</v>
          </cell>
          <cell r="T13">
            <v>1</v>
          </cell>
          <cell r="U13">
            <v>0.9932</v>
          </cell>
          <cell r="V13">
            <v>1.1368</v>
          </cell>
          <cell r="W13">
            <v>1.0971</v>
          </cell>
          <cell r="X13">
            <v>1.0597</v>
          </cell>
          <cell r="Y13">
            <v>1.0188</v>
          </cell>
          <cell r="Z13">
            <v>0.9774</v>
          </cell>
          <cell r="AA13">
            <v>0.9355</v>
          </cell>
          <cell r="AB13">
            <v>0.8862</v>
          </cell>
          <cell r="AC13">
            <v>0.8249</v>
          </cell>
          <cell r="AD13">
            <v>0.7515</v>
          </cell>
          <cell r="AE13">
            <v>0.6661</v>
          </cell>
          <cell r="AF13">
            <v>0.5686</v>
          </cell>
          <cell r="AG13">
            <v>0.4592</v>
          </cell>
          <cell r="AH13">
            <v>0.3379</v>
          </cell>
          <cell r="AI13">
            <v>0.2046</v>
          </cell>
          <cell r="AJ13">
            <v>0.0594</v>
          </cell>
        </row>
        <row r="14">
          <cell r="B14" t="str">
            <v>LH</v>
          </cell>
          <cell r="C14">
            <v>1</v>
          </cell>
          <cell r="D14">
            <v>0.9765</v>
          </cell>
          <cell r="E14">
            <v>0.9366</v>
          </cell>
          <cell r="F14">
            <v>0.8967</v>
          </cell>
          <cell r="G14">
            <v>0.8568</v>
          </cell>
          <cell r="H14">
            <v>0.8169</v>
          </cell>
          <cell r="I14">
            <v>1.1628</v>
          </cell>
          <cell r="J14">
            <v>1.1031</v>
          </cell>
          <cell r="K14">
            <v>1.0434</v>
          </cell>
          <cell r="L14">
            <v>0.9836</v>
          </cell>
          <cell r="M14">
            <v>1.3753</v>
          </cell>
          <cell r="N14">
            <v>1.2383</v>
          </cell>
          <cell r="O14">
            <v>1.0719</v>
          </cell>
          <cell r="P14">
            <v>0.8762</v>
          </cell>
          <cell r="Q14">
            <v>0.6511</v>
          </cell>
          <cell r="R14">
            <v>0.3966</v>
          </cell>
          <cell r="S14">
            <v>0.1128</v>
          </cell>
          <cell r="T14">
            <v>1</v>
          </cell>
          <cell r="U14">
            <v>0.976</v>
          </cell>
          <cell r="V14">
            <v>0.9414</v>
          </cell>
          <cell r="W14">
            <v>0.9068</v>
          </cell>
          <cell r="X14">
            <v>1.1635</v>
          </cell>
          <cell r="Y14">
            <v>1.1174</v>
          </cell>
          <cell r="Z14">
            <v>1.0712</v>
          </cell>
          <cell r="AA14">
            <v>1.025</v>
          </cell>
          <cell r="AB14">
            <v>1.5178</v>
          </cell>
          <cell r="AC14">
            <v>1.4266</v>
          </cell>
          <cell r="AD14">
            <v>1.3109</v>
          </cell>
          <cell r="AE14">
            <v>1.1708</v>
          </cell>
          <cell r="AF14">
            <v>1.0063</v>
          </cell>
          <cell r="AG14">
            <v>0.8173</v>
          </cell>
          <cell r="AH14">
            <v>0.6038</v>
          </cell>
          <cell r="AI14">
            <v>0.3659</v>
          </cell>
          <cell r="AJ14">
            <v>0.1035</v>
          </cell>
        </row>
        <row r="15">
          <cell r="B15" t="str">
            <v>SC</v>
          </cell>
          <cell r="C15">
            <v>1</v>
          </cell>
          <cell r="D15">
            <v>0.9967</v>
          </cell>
          <cell r="E15">
            <v>0.9554</v>
          </cell>
          <cell r="F15">
            <v>0.9142</v>
          </cell>
          <cell r="G15">
            <v>0.873</v>
          </cell>
          <cell r="H15">
            <v>0.8318</v>
          </cell>
          <cell r="I15">
            <v>1.2613</v>
          </cell>
          <cell r="J15">
            <v>1.1955</v>
          </cell>
          <cell r="K15">
            <v>1.1297</v>
          </cell>
          <cell r="L15">
            <v>1.0639</v>
          </cell>
          <cell r="M15">
            <v>0.9857</v>
          </cell>
          <cell r="N15">
            <v>0.8867</v>
          </cell>
          <cell r="O15">
            <v>0.7668</v>
          </cell>
          <cell r="P15">
            <v>0.6262</v>
          </cell>
          <cell r="Q15">
            <v>0.4649</v>
          </cell>
          <cell r="R15">
            <v>0.2827</v>
          </cell>
          <cell r="S15">
            <v>0.0798</v>
          </cell>
          <cell r="T15">
            <v>1</v>
          </cell>
          <cell r="U15">
            <v>0.9655</v>
          </cell>
          <cell r="V15">
            <v>0.9203</v>
          </cell>
          <cell r="W15">
            <v>0.8764</v>
          </cell>
          <cell r="X15">
            <v>0.8336</v>
          </cell>
          <cell r="Y15">
            <v>0.792</v>
          </cell>
          <cell r="Z15">
            <v>0.7514</v>
          </cell>
          <cell r="AA15">
            <v>0.71</v>
          </cell>
          <cell r="AB15">
            <v>0.6626</v>
          </cell>
          <cell r="AC15">
            <v>0.6088</v>
          </cell>
          <cell r="AD15">
            <v>0.5486</v>
          </cell>
          <cell r="AE15">
            <v>0.4819</v>
          </cell>
          <cell r="AF15">
            <v>0.4087</v>
          </cell>
          <cell r="AG15">
            <v>0.329</v>
          </cell>
          <cell r="AH15">
            <v>0.2426</v>
          </cell>
          <cell r="AI15">
            <v>0.1496</v>
          </cell>
          <cell r="AJ15">
            <v>0.05</v>
          </cell>
        </row>
        <row r="16">
          <cell r="B16" t="str">
            <v>HJ</v>
          </cell>
          <cell r="C16">
            <v>1</v>
          </cell>
          <cell r="D16">
            <v>1.0136</v>
          </cell>
          <cell r="E16">
            <v>1.0631</v>
          </cell>
          <cell r="F16">
            <v>1.1159</v>
          </cell>
          <cell r="G16">
            <v>1.1724</v>
          </cell>
          <cell r="H16">
            <v>1.233</v>
          </cell>
          <cell r="I16">
            <v>1.2981</v>
          </cell>
          <cell r="J16">
            <v>1.3683</v>
          </cell>
          <cell r="K16">
            <v>1.4442</v>
          </cell>
          <cell r="L16">
            <v>1.5267</v>
          </cell>
          <cell r="M16">
            <v>1.6166</v>
          </cell>
          <cell r="N16">
            <v>1.7149</v>
          </cell>
          <cell r="O16">
            <v>1.8493</v>
          </cell>
          <cell r="P16">
            <v>2.0563</v>
          </cell>
          <cell r="Q16">
            <v>2.3825</v>
          </cell>
          <cell r="R16">
            <v>2.9328</v>
          </cell>
          <cell r="S16">
            <v>4</v>
          </cell>
          <cell r="T16">
            <v>1</v>
          </cell>
          <cell r="U16">
            <v>1.0205</v>
          </cell>
          <cell r="V16">
            <v>1.0715</v>
          </cell>
          <cell r="W16">
            <v>1.1255</v>
          </cell>
          <cell r="X16">
            <v>1.1826</v>
          </cell>
          <cell r="Y16">
            <v>1.243</v>
          </cell>
          <cell r="Z16">
            <v>1.3071</v>
          </cell>
          <cell r="AA16">
            <v>1.3751</v>
          </cell>
          <cell r="AB16">
            <v>1.4473</v>
          </cell>
          <cell r="AC16">
            <v>1.5242</v>
          </cell>
          <cell r="AD16">
            <v>1.6061</v>
          </cell>
          <cell r="AE16">
            <v>1.7029</v>
          </cell>
          <cell r="AF16">
            <v>1.8509</v>
          </cell>
          <cell r="AG16">
            <v>2.0785</v>
          </cell>
          <cell r="AH16">
            <v>2.4406</v>
          </cell>
          <cell r="AI16">
            <v>3.0671</v>
          </cell>
          <cell r="AJ16">
            <v>4.3478</v>
          </cell>
        </row>
        <row r="17">
          <cell r="B17" t="str">
            <v>PV</v>
          </cell>
          <cell r="C17">
            <v>1</v>
          </cell>
          <cell r="D17">
            <v>1.0129</v>
          </cell>
          <cell r="E17">
            <v>1.0708</v>
          </cell>
          <cell r="F17">
            <v>1.1351</v>
          </cell>
          <cell r="G17">
            <v>1.207</v>
          </cell>
          <cell r="H17">
            <v>1.2881</v>
          </cell>
          <cell r="I17">
            <v>1.38</v>
          </cell>
          <cell r="J17">
            <v>1.4854</v>
          </cell>
          <cell r="K17">
            <v>1.6073</v>
          </cell>
          <cell r="L17">
            <v>1.7502</v>
          </cell>
          <cell r="M17">
            <v>1.9199</v>
          </cell>
          <cell r="N17">
            <v>2.1548</v>
          </cell>
          <cell r="O17">
            <v>2.5212</v>
          </cell>
          <cell r="P17">
            <v>3.1395</v>
          </cell>
          <cell r="Q17">
            <v>4.3531</v>
          </cell>
          <cell r="R17">
            <v>7.6795</v>
          </cell>
          <cell r="S17">
            <v>50</v>
          </cell>
          <cell r="T17">
            <v>1</v>
          </cell>
          <cell r="U17">
            <v>1.0024</v>
          </cell>
          <cell r="V17">
            <v>1.0637</v>
          </cell>
          <cell r="W17">
            <v>1.1306</v>
          </cell>
          <cell r="X17">
            <v>1.2037</v>
          </cell>
          <cell r="Y17">
            <v>1.284</v>
          </cell>
          <cell r="Z17">
            <v>1.3728</v>
          </cell>
          <cell r="AA17">
            <v>1.4715</v>
          </cell>
          <cell r="AB17">
            <v>1.5819</v>
          </cell>
          <cell r="AC17">
            <v>1.7128</v>
          </cell>
          <cell r="AD17">
            <v>1.8944</v>
          </cell>
          <cell r="AE17">
            <v>2.1559</v>
          </cell>
          <cell r="AF17">
            <v>2.5533</v>
          </cell>
          <cell r="AG17">
            <v>3.213</v>
          </cell>
          <cell r="AH17">
            <v>4.4938</v>
          </cell>
          <cell r="AI17">
            <v>7.9701</v>
          </cell>
          <cell r="AJ17">
            <v>50</v>
          </cell>
        </row>
        <row r="18">
          <cell r="B18" t="str">
            <v>LJ</v>
          </cell>
          <cell r="C18">
            <v>1</v>
          </cell>
          <cell r="D18">
            <v>1.0385</v>
          </cell>
          <cell r="E18">
            <v>1.0972</v>
          </cell>
          <cell r="F18">
            <v>1.1608</v>
          </cell>
          <cell r="G18">
            <v>1.2299</v>
          </cell>
          <cell r="H18">
            <v>1.3051</v>
          </cell>
          <cell r="I18">
            <v>1.3876</v>
          </cell>
          <cell r="J18">
            <v>1.4783</v>
          </cell>
          <cell r="K18">
            <v>1.5787</v>
          </cell>
          <cell r="L18">
            <v>1.6917</v>
          </cell>
          <cell r="M18">
            <v>1.8448</v>
          </cell>
          <cell r="N18">
            <v>2.0674</v>
          </cell>
          <cell r="O18">
            <v>2.4042</v>
          </cell>
          <cell r="P18">
            <v>2.9522</v>
          </cell>
          <cell r="Q18">
            <v>3.9676</v>
          </cell>
          <cell r="R18">
            <v>6.4179</v>
          </cell>
          <cell r="S18">
            <v>20</v>
          </cell>
          <cell r="T18">
            <v>1</v>
          </cell>
          <cell r="U18">
            <v>1.0323</v>
          </cell>
          <cell r="V18">
            <v>1.0905</v>
          </cell>
          <cell r="W18">
            <v>1.1537</v>
          </cell>
          <cell r="X18">
            <v>1.2226</v>
          </cell>
          <cell r="Y18">
            <v>1.2982</v>
          </cell>
          <cell r="Z18">
            <v>1.3814</v>
          </cell>
          <cell r="AA18">
            <v>1.4736</v>
          </cell>
          <cell r="AB18">
            <v>1.5764</v>
          </cell>
          <cell r="AC18">
            <v>1.6928</v>
          </cell>
          <cell r="AD18">
            <v>1.8499</v>
          </cell>
          <cell r="AE18">
            <v>2.0771</v>
          </cell>
          <cell r="AF18">
            <v>2.4193</v>
          </cell>
          <cell r="AG18">
            <v>2.9746</v>
          </cell>
          <cell r="AH18">
            <v>4.001</v>
          </cell>
          <cell r="AI18">
            <v>6.47</v>
          </cell>
          <cell r="AJ18">
            <v>20</v>
          </cell>
        </row>
        <row r="19">
          <cell r="B19" t="str">
            <v>TJ</v>
          </cell>
          <cell r="C19">
            <v>1</v>
          </cell>
          <cell r="D19">
            <v>1.0017</v>
          </cell>
          <cell r="E19">
            <v>1.0549</v>
          </cell>
          <cell r="F19">
            <v>1.1141</v>
          </cell>
          <cell r="G19">
            <v>1.1805</v>
          </cell>
          <cell r="H19">
            <v>1.2554</v>
          </cell>
          <cell r="I19">
            <v>1.3405</v>
          </cell>
          <cell r="J19">
            <v>1.4383</v>
          </cell>
          <cell r="K19">
            <v>1.5515</v>
          </cell>
          <cell r="L19">
            <v>1.6842</v>
          </cell>
          <cell r="M19">
            <v>1.842</v>
          </cell>
          <cell r="N19">
            <v>2.0326</v>
          </cell>
          <cell r="O19">
            <v>2.2674</v>
          </cell>
          <cell r="P19">
            <v>2.6301</v>
          </cell>
          <cell r="Q19">
            <v>3.3925</v>
          </cell>
          <cell r="R19">
            <v>5.4144</v>
          </cell>
          <cell r="S19">
            <v>20</v>
          </cell>
          <cell r="T19">
            <v>1</v>
          </cell>
          <cell r="U19">
            <v>1.0039</v>
          </cell>
          <cell r="V19">
            <v>1.0698</v>
          </cell>
          <cell r="W19">
            <v>1.1407</v>
          </cell>
          <cell r="X19">
            <v>1.2172</v>
          </cell>
          <cell r="Y19">
            <v>1.3</v>
          </cell>
          <cell r="Z19">
            <v>1.3896</v>
          </cell>
          <cell r="AA19">
            <v>1.4871</v>
          </cell>
          <cell r="AB19">
            <v>1.5934</v>
          </cell>
          <cell r="AC19">
            <v>1.7097</v>
          </cell>
          <cell r="AD19">
            <v>1.8608</v>
          </cell>
          <cell r="AE19">
            <v>2.0813</v>
          </cell>
          <cell r="AF19">
            <v>2.4157</v>
          </cell>
          <cell r="AG19">
            <v>2.9606</v>
          </cell>
          <cell r="AH19">
            <v>3.9719</v>
          </cell>
          <cell r="AI19">
            <v>6.4152</v>
          </cell>
          <cell r="AJ19">
            <v>20</v>
          </cell>
        </row>
        <row r="20">
          <cell r="B20" t="str">
            <v>SP</v>
          </cell>
          <cell r="C20">
            <v>1</v>
          </cell>
          <cell r="D20">
            <v>1.0462</v>
          </cell>
          <cell r="E20">
            <v>1.1125</v>
          </cell>
          <cell r="F20">
            <v>1.1867</v>
          </cell>
          <cell r="G20">
            <v>1.1551</v>
          </cell>
          <cell r="H20">
            <v>1.242</v>
          </cell>
          <cell r="I20">
            <v>1.2252</v>
          </cell>
          <cell r="J20">
            <v>1.3317</v>
          </cell>
          <cell r="K20">
            <v>1.3036</v>
          </cell>
          <cell r="L20">
            <v>1.4385</v>
          </cell>
          <cell r="M20">
            <v>1.3885</v>
          </cell>
          <cell r="N20">
            <v>1.5671</v>
          </cell>
          <cell r="O20">
            <v>1.7971</v>
          </cell>
          <cell r="P20">
            <v>2.1043</v>
          </cell>
          <cell r="Q20">
            <v>2.5361</v>
          </cell>
          <cell r="R20">
            <v>3.1876</v>
          </cell>
          <cell r="S20">
            <v>4.2841</v>
          </cell>
          <cell r="T20">
            <v>1</v>
          </cell>
          <cell r="U20">
            <v>1.0368</v>
          </cell>
          <cell r="V20">
            <v>1.1164</v>
          </cell>
          <cell r="W20">
            <v>1.2062</v>
          </cell>
          <cell r="X20">
            <v>1.133</v>
          </cell>
          <cell r="Y20">
            <v>1.2347</v>
          </cell>
          <cell r="Z20">
            <v>1.3534</v>
          </cell>
          <cell r="AA20">
            <v>1.4938</v>
          </cell>
          <cell r="AB20">
            <v>1.6631</v>
          </cell>
          <cell r="AC20">
            <v>1.5282</v>
          </cell>
          <cell r="AD20">
            <v>1.7433</v>
          </cell>
          <cell r="AE20">
            <v>2.0244</v>
          </cell>
          <cell r="AF20">
            <v>2.4079</v>
          </cell>
          <cell r="AG20">
            <v>2.9631</v>
          </cell>
          <cell r="AH20">
            <v>3.8399</v>
          </cell>
          <cell r="AI20">
            <v>5.1792</v>
          </cell>
          <cell r="AJ20">
            <v>7.0711</v>
          </cell>
        </row>
        <row r="21">
          <cell r="B21" t="str">
            <v>DT</v>
          </cell>
          <cell r="C21">
            <v>1</v>
          </cell>
          <cell r="D21">
            <v>1</v>
          </cell>
          <cell r="E21">
            <v>1.0187</v>
          </cell>
          <cell r="F21">
            <v>1.0856</v>
          </cell>
          <cell r="G21">
            <v>1.0078</v>
          </cell>
          <cell r="H21">
            <v>1.0873</v>
          </cell>
          <cell r="I21">
            <v>0.9653</v>
          </cell>
          <cell r="J21">
            <v>1.059</v>
          </cell>
          <cell r="K21">
            <v>1.1746</v>
          </cell>
          <cell r="L21">
            <v>1.3205</v>
          </cell>
          <cell r="M21">
            <v>1.5103</v>
          </cell>
          <cell r="N21">
            <v>1.7672</v>
          </cell>
          <cell r="O21">
            <v>2.1341</v>
          </cell>
          <cell r="P21">
            <v>2.7</v>
          </cell>
          <cell r="Q21">
            <v>3.6863</v>
          </cell>
          <cell r="R21">
            <v>5.8353</v>
          </cell>
          <cell r="S21">
            <v>14.1421</v>
          </cell>
          <cell r="T21">
            <v>1</v>
          </cell>
          <cell r="U21">
            <v>1</v>
          </cell>
          <cell r="V21">
            <v>1.0733</v>
          </cell>
          <cell r="W21">
            <v>1.1772</v>
          </cell>
          <cell r="X21">
            <v>1.2949</v>
          </cell>
          <cell r="Y21">
            <v>1.43</v>
          </cell>
          <cell r="Z21">
            <v>1.5873</v>
          </cell>
          <cell r="AA21">
            <v>1.7735</v>
          </cell>
          <cell r="AB21">
            <v>1.9985</v>
          </cell>
          <cell r="AC21">
            <v>1.9717</v>
          </cell>
          <cell r="AD21">
            <v>2.2786</v>
          </cell>
          <cell r="AE21">
            <v>2.6843</v>
          </cell>
          <cell r="AF21">
            <v>3.2477</v>
          </cell>
          <cell r="AG21">
            <v>4.0861</v>
          </cell>
          <cell r="AH21">
            <v>5.4702</v>
          </cell>
          <cell r="AI21">
            <v>8.2642</v>
          </cell>
          <cell r="AJ21">
            <v>17.3205</v>
          </cell>
        </row>
        <row r="22">
          <cell r="B22" t="str">
            <v>HT</v>
          </cell>
          <cell r="C22">
            <v>1</v>
          </cell>
          <cell r="D22">
            <v>1</v>
          </cell>
          <cell r="E22">
            <v>1.0496</v>
          </cell>
          <cell r="F22">
            <v>1.119</v>
          </cell>
          <cell r="G22">
            <v>1.0911</v>
          </cell>
          <cell r="H22">
            <v>1.1783</v>
          </cell>
          <cell r="I22">
            <v>1.1709</v>
          </cell>
          <cell r="J22">
            <v>1.2865</v>
          </cell>
          <cell r="K22">
            <v>1.2785</v>
          </cell>
          <cell r="L22">
            <v>1.4403</v>
          </cell>
          <cell r="M22">
            <v>1.4301</v>
          </cell>
          <cell r="N22">
            <v>1.6779</v>
          </cell>
          <cell r="O22">
            <v>2.0327</v>
          </cell>
          <cell r="P22">
            <v>2.5823</v>
          </cell>
          <cell r="Q22">
            <v>3.5446</v>
          </cell>
          <cell r="R22">
            <v>5.5959</v>
          </cell>
          <cell r="S22">
            <v>12.8565</v>
          </cell>
          <cell r="T22">
            <v>1</v>
          </cell>
          <cell r="U22">
            <v>1.0573</v>
          </cell>
          <cell r="V22">
            <v>1.1616</v>
          </cell>
          <cell r="W22">
            <v>1.2787</v>
          </cell>
          <cell r="X22">
            <v>1.2225</v>
          </cell>
          <cell r="Y22">
            <v>1.3551</v>
          </cell>
          <cell r="Z22">
            <v>1.5099</v>
          </cell>
          <cell r="AA22">
            <v>1.694</v>
          </cell>
          <cell r="AB22">
            <v>1.9176</v>
          </cell>
          <cell r="AC22">
            <v>1.673</v>
          </cell>
          <cell r="AD22">
            <v>1.9458</v>
          </cell>
          <cell r="AE22">
            <v>2.311</v>
          </cell>
          <cell r="AF22">
            <v>2.8273</v>
          </cell>
          <cell r="AG22">
            <v>3.6161</v>
          </cell>
          <cell r="AH22">
            <v>4.9754</v>
          </cell>
          <cell r="AI22">
            <v>7.6645</v>
          </cell>
          <cell r="AJ22">
            <v>13.1951</v>
          </cell>
        </row>
        <row r="23">
          <cell r="B23" t="str">
            <v>JT</v>
          </cell>
          <cell r="C23">
            <v>1</v>
          </cell>
          <cell r="D23">
            <v>1.0438</v>
          </cell>
          <cell r="E23">
            <v>1.1218</v>
          </cell>
          <cell r="F23">
            <v>1.211</v>
          </cell>
          <cell r="G23">
            <v>1.2293</v>
          </cell>
          <cell r="H23">
            <v>1.3425</v>
          </cell>
          <cell r="I23">
            <v>1.3675</v>
          </cell>
          <cell r="J23">
            <v>1.5184</v>
          </cell>
          <cell r="K23">
            <v>1.5566</v>
          </cell>
          <cell r="L23">
            <v>1.7731</v>
          </cell>
          <cell r="M23">
            <v>1.8402</v>
          </cell>
          <cell r="N23">
            <v>2.1894</v>
          </cell>
          <cell r="O23">
            <v>2.6989</v>
          </cell>
          <cell r="P23">
            <v>3.4861</v>
          </cell>
          <cell r="Q23">
            <v>4.7841</v>
          </cell>
          <cell r="R23">
            <v>7.2999</v>
          </cell>
          <cell r="S23">
            <v>14.1421</v>
          </cell>
          <cell r="T23">
            <v>1</v>
          </cell>
          <cell r="U23">
            <v>1.0236</v>
          </cell>
          <cell r="V23">
            <v>1.1298</v>
          </cell>
          <cell r="W23">
            <v>1.2495</v>
          </cell>
          <cell r="X23">
            <v>1.265</v>
          </cell>
          <cell r="Y23">
            <v>1.4077</v>
          </cell>
          <cell r="Z23">
            <v>1.5732</v>
          </cell>
          <cell r="AA23">
            <v>1.768</v>
          </cell>
          <cell r="AB23">
            <v>2.0006</v>
          </cell>
          <cell r="AC23">
            <v>2.0428</v>
          </cell>
          <cell r="AD23">
            <v>2.3589</v>
          </cell>
          <cell r="AE23">
            <v>2.7698</v>
          </cell>
          <cell r="AF23">
            <v>3.3387</v>
          </cell>
          <cell r="AG23">
            <v>4.183</v>
          </cell>
          <cell r="AH23">
            <v>5.5753</v>
          </cell>
          <cell r="AI23">
            <v>8.322</v>
          </cell>
          <cell r="AJ23">
            <v>16.3299</v>
          </cell>
        </row>
        <row r="24">
          <cell r="B24" t="str">
            <v>WT</v>
          </cell>
          <cell r="C24">
            <v>1</v>
          </cell>
          <cell r="D24">
            <v>1</v>
          </cell>
          <cell r="E24">
            <v>1.0668</v>
          </cell>
          <cell r="F24">
            <v>1.1405</v>
          </cell>
          <cell r="G24">
            <v>0.9978</v>
          </cell>
          <cell r="H24">
            <v>1.0704</v>
          </cell>
          <cell r="I24">
            <v>1.0071</v>
          </cell>
          <cell r="J24">
            <v>1.0854</v>
          </cell>
          <cell r="K24">
            <v>1.0263</v>
          </cell>
          <cell r="L24">
            <v>1.1233</v>
          </cell>
          <cell r="M24">
            <v>1.0544</v>
          </cell>
          <cell r="N24">
            <v>1.2044</v>
          </cell>
          <cell r="O24">
            <v>1.423</v>
          </cell>
          <cell r="P24">
            <v>1.768</v>
          </cell>
          <cell r="Q24">
            <v>2.3883</v>
          </cell>
          <cell r="R24">
            <v>3.8185</v>
          </cell>
          <cell r="S24">
            <v>10.5283</v>
          </cell>
          <cell r="T24">
            <v>1</v>
          </cell>
          <cell r="U24">
            <v>1.0355</v>
          </cell>
          <cell r="V24">
            <v>1.1186</v>
          </cell>
          <cell r="W24">
            <v>1.2126</v>
          </cell>
          <cell r="X24">
            <v>1.1544</v>
          </cell>
          <cell r="Y24">
            <v>1.2633</v>
          </cell>
          <cell r="Z24">
            <v>1.1715</v>
          </cell>
          <cell r="AA24">
            <v>1.3004</v>
          </cell>
          <cell r="AB24">
            <v>1.4577</v>
          </cell>
          <cell r="AC24">
            <v>1.3741</v>
          </cell>
          <cell r="AD24">
            <v>1.5846</v>
          </cell>
          <cell r="AE24">
            <v>1.8666</v>
          </cell>
          <cell r="AF24">
            <v>2.2647</v>
          </cell>
          <cell r="AG24">
            <v>2.8706</v>
          </cell>
          <cell r="AH24">
            <v>3.9056</v>
          </cell>
          <cell r="AI24">
            <v>5.9984</v>
          </cell>
          <cell r="AJ24">
            <v>12.2297</v>
          </cell>
        </row>
        <row r="25">
          <cell r="B25" t="str">
            <v>SWT</v>
          </cell>
          <cell r="C25">
            <v>1.6</v>
          </cell>
          <cell r="D25">
            <v>1.6</v>
          </cell>
          <cell r="E25">
            <v>1.7069</v>
          </cell>
          <cell r="F25">
            <v>1.8248</v>
          </cell>
          <cell r="G25">
            <v>1.9539</v>
          </cell>
          <cell r="H25">
            <v>2.0961</v>
          </cell>
          <cell r="I25">
            <v>1.7624</v>
          </cell>
          <cell r="J25">
            <v>1.8995</v>
          </cell>
          <cell r="K25">
            <v>1.6415</v>
          </cell>
          <cell r="L25">
            <v>1.7966</v>
          </cell>
          <cell r="M25">
            <v>2.4514</v>
          </cell>
          <cell r="N25">
            <v>2.8001</v>
          </cell>
          <cell r="O25">
            <v>3.3084</v>
          </cell>
          <cell r="P25">
            <v>4.1105</v>
          </cell>
          <cell r="Q25">
            <v>5.5526</v>
          </cell>
          <cell r="R25">
            <v>8.8777</v>
          </cell>
          <cell r="S25">
            <v>24.4775</v>
          </cell>
          <cell r="T25">
            <v>1.6949</v>
          </cell>
          <cell r="U25">
            <v>1.7551</v>
          </cell>
          <cell r="V25">
            <v>1.8959</v>
          </cell>
          <cell r="W25">
            <v>2.0553</v>
          </cell>
          <cell r="X25">
            <v>1.6711</v>
          </cell>
          <cell r="Y25">
            <v>1.8287</v>
          </cell>
          <cell r="Z25">
            <v>1.5914</v>
          </cell>
          <cell r="AA25">
            <v>1.7665</v>
          </cell>
          <cell r="AB25">
            <v>1.9801</v>
          </cell>
          <cell r="AC25">
            <v>1.965</v>
          </cell>
          <cell r="AD25">
            <v>2.2661</v>
          </cell>
          <cell r="AE25">
            <v>2.6693</v>
          </cell>
          <cell r="AF25">
            <v>3.2386</v>
          </cell>
          <cell r="AG25">
            <v>4.1051</v>
          </cell>
          <cell r="AH25">
            <v>5.5852</v>
          </cell>
          <cell r="AI25">
            <v>8.578</v>
          </cell>
          <cell r="AJ25">
            <v>17.489</v>
          </cell>
        </row>
        <row r="26">
          <cell r="B26" t="str">
            <v>UW1</v>
          </cell>
          <cell r="C26">
            <v>3.125</v>
          </cell>
          <cell r="D26">
            <v>3.125</v>
          </cell>
          <cell r="E26">
            <v>3.3338</v>
          </cell>
          <cell r="F26">
            <v>3.5641</v>
          </cell>
          <cell r="G26">
            <v>3.8163</v>
          </cell>
          <cell r="H26">
            <v>4.0939</v>
          </cell>
          <cell r="I26">
            <v>2.2559</v>
          </cell>
          <cell r="J26">
            <v>2.4313</v>
          </cell>
          <cell r="K26">
            <v>2.0518</v>
          </cell>
          <cell r="L26">
            <v>2.2458</v>
          </cell>
          <cell r="M26">
            <v>2.0029</v>
          </cell>
          <cell r="N26">
            <v>2.2879</v>
          </cell>
          <cell r="O26">
            <v>2.7031</v>
          </cell>
          <cell r="P26">
            <v>3.3585</v>
          </cell>
          <cell r="Q26">
            <v>4.5368</v>
          </cell>
          <cell r="R26">
            <v>7.2536</v>
          </cell>
          <cell r="S26">
            <v>19.9996</v>
          </cell>
          <cell r="T26">
            <v>2.2472</v>
          </cell>
          <cell r="U26">
            <v>2.327</v>
          </cell>
          <cell r="V26">
            <v>2.5137</v>
          </cell>
          <cell r="W26">
            <v>2.7249</v>
          </cell>
          <cell r="X26">
            <v>2.2376</v>
          </cell>
          <cell r="Y26">
            <v>2.4487</v>
          </cell>
          <cell r="Z26">
            <v>2.0144</v>
          </cell>
          <cell r="AA26">
            <v>2.236</v>
          </cell>
          <cell r="AB26">
            <v>2.5065</v>
          </cell>
          <cell r="AC26">
            <v>2.2472</v>
          </cell>
          <cell r="AD26">
            <v>2.5915</v>
          </cell>
          <cell r="AE26">
            <v>3.0526</v>
          </cell>
          <cell r="AF26">
            <v>3.7037</v>
          </cell>
          <cell r="AG26">
            <v>4.6946</v>
          </cell>
          <cell r="AH26">
            <v>6.3872</v>
          </cell>
          <cell r="AI26">
            <v>9.8098</v>
          </cell>
          <cell r="AJ26">
            <v>20.0005</v>
          </cell>
        </row>
        <row r="27">
          <cell r="B27" t="str">
            <v>UW2</v>
          </cell>
          <cell r="C27">
            <v>6.3694</v>
          </cell>
          <cell r="D27">
            <v>6.3694</v>
          </cell>
          <cell r="E27">
            <v>6.7949</v>
          </cell>
          <cell r="F27">
            <v>7.2643</v>
          </cell>
          <cell r="G27">
            <v>7.7784</v>
          </cell>
          <cell r="H27">
            <v>8.3443</v>
          </cell>
          <cell r="I27">
            <v>4.4061</v>
          </cell>
          <cell r="J27">
            <v>4.7486</v>
          </cell>
          <cell r="K27">
            <v>2.6263</v>
          </cell>
          <cell r="L27">
            <v>2.8746</v>
          </cell>
          <cell r="M27">
            <v>2.5037</v>
          </cell>
          <cell r="N27">
            <v>2.8598</v>
          </cell>
          <cell r="O27">
            <v>3.3789</v>
          </cell>
          <cell r="P27">
            <v>4.1981</v>
          </cell>
          <cell r="Q27">
            <v>5.671</v>
          </cell>
          <cell r="R27">
            <v>9.067</v>
          </cell>
          <cell r="S27">
            <v>24.9994</v>
          </cell>
          <cell r="T27">
            <v>3.1746</v>
          </cell>
          <cell r="U27">
            <v>3.2873</v>
          </cell>
          <cell r="V27">
            <v>3.5511</v>
          </cell>
          <cell r="W27">
            <v>3.8495</v>
          </cell>
          <cell r="X27">
            <v>2.9667</v>
          </cell>
          <cell r="Y27">
            <v>3.2465</v>
          </cell>
          <cell r="Z27">
            <v>2.6972</v>
          </cell>
          <cell r="AA27">
            <v>2.994</v>
          </cell>
          <cell r="AB27">
            <v>3.3562</v>
          </cell>
          <cell r="AC27">
            <v>2.8446</v>
          </cell>
          <cell r="AD27">
            <v>3.2803</v>
          </cell>
          <cell r="AE27">
            <v>3.8641</v>
          </cell>
          <cell r="AF27">
            <v>4.6882</v>
          </cell>
          <cell r="AG27">
            <v>5.9425</v>
          </cell>
          <cell r="AH27">
            <v>8.0851</v>
          </cell>
          <cell r="AI27">
            <v>12.4174</v>
          </cell>
          <cell r="AJ27">
            <v>25.317</v>
          </cell>
        </row>
        <row r="28">
          <cell r="B28" t="str">
            <v>UW3</v>
          </cell>
          <cell r="C28">
            <v>10.101</v>
          </cell>
          <cell r="D28">
            <v>10.101</v>
          </cell>
          <cell r="E28">
            <v>10.7758</v>
          </cell>
          <cell r="F28">
            <v>11.5202</v>
          </cell>
          <cell r="G28">
            <v>12.3354</v>
          </cell>
          <cell r="H28">
            <v>13.233</v>
          </cell>
          <cell r="I28">
            <v>8.9805</v>
          </cell>
          <cell r="J28">
            <v>9.6787</v>
          </cell>
          <cell r="K28">
            <v>5.1296</v>
          </cell>
          <cell r="L28">
            <v>5.6144</v>
          </cell>
          <cell r="M28">
            <v>3.2047</v>
          </cell>
          <cell r="N28">
            <v>3.6606</v>
          </cell>
          <cell r="O28">
            <v>4.325</v>
          </cell>
          <cell r="P28">
            <v>5.3736</v>
          </cell>
          <cell r="Q28">
            <v>7.2589</v>
          </cell>
          <cell r="R28">
            <v>11.6058</v>
          </cell>
          <cell r="S28">
            <v>31.9993</v>
          </cell>
          <cell r="T28">
            <v>5.7143</v>
          </cell>
          <cell r="U28">
            <v>5.9171</v>
          </cell>
          <cell r="V28">
            <v>6.392</v>
          </cell>
          <cell r="W28">
            <v>6.9291</v>
          </cell>
          <cell r="X28">
            <v>4.191</v>
          </cell>
          <cell r="Y28">
            <v>4.5864</v>
          </cell>
          <cell r="Z28">
            <v>3.5761</v>
          </cell>
          <cell r="AA28">
            <v>3.9696</v>
          </cell>
          <cell r="AB28">
            <v>4.4498</v>
          </cell>
          <cell r="AC28">
            <v>3.8088</v>
          </cell>
          <cell r="AD28">
            <v>4.3923</v>
          </cell>
          <cell r="AE28">
            <v>5.174</v>
          </cell>
          <cell r="AF28">
            <v>6.2774</v>
          </cell>
          <cell r="AG28">
            <v>7.9569</v>
          </cell>
          <cell r="AH28">
            <v>10.8258</v>
          </cell>
          <cell r="AI28">
            <v>16.6268</v>
          </cell>
          <cell r="AJ28">
            <v>33.8991</v>
          </cell>
        </row>
      </sheetData>
      <sheetData sheetId="12">
        <row r="2">
          <cell r="A2" t="str">
            <v>F100m</v>
          </cell>
          <cell r="D2">
            <v>17.857</v>
          </cell>
          <cell r="E2">
            <v>21</v>
          </cell>
          <cell r="F2">
            <v>1.81</v>
          </cell>
        </row>
        <row r="3">
          <cell r="A3" t="str">
            <v>F1500m</v>
          </cell>
          <cell r="D3">
            <v>0.02883</v>
          </cell>
          <cell r="E3">
            <v>535</v>
          </cell>
          <cell r="F3">
            <v>1.88</v>
          </cell>
        </row>
        <row r="4">
          <cell r="A4" t="str">
            <v>F200m</v>
          </cell>
          <cell r="D4">
            <v>4.99087</v>
          </cell>
          <cell r="E4">
            <v>42.5</v>
          </cell>
          <cell r="F4">
            <v>1.81</v>
          </cell>
        </row>
        <row r="5">
          <cell r="A5" t="str">
            <v>F400m</v>
          </cell>
          <cell r="D5">
            <v>1.34285</v>
          </cell>
          <cell r="E5">
            <v>91.7</v>
          </cell>
          <cell r="F5">
            <v>1.81</v>
          </cell>
        </row>
        <row r="6">
          <cell r="A6" t="str">
            <v>F60m</v>
          </cell>
          <cell r="D6">
            <v>46.0849</v>
          </cell>
          <cell r="E6">
            <v>13</v>
          </cell>
          <cell r="F6">
            <v>1.81</v>
          </cell>
        </row>
        <row r="7">
          <cell r="A7" t="str">
            <v>F60mH</v>
          </cell>
          <cell r="D7">
            <v>20.0479</v>
          </cell>
          <cell r="E7">
            <v>17</v>
          </cell>
          <cell r="F7">
            <v>1.835</v>
          </cell>
        </row>
        <row r="8">
          <cell r="A8" t="str">
            <v>F800m</v>
          </cell>
          <cell r="D8">
            <v>0.11193</v>
          </cell>
          <cell r="E8">
            <v>254</v>
          </cell>
          <cell r="F8">
            <v>1.88</v>
          </cell>
        </row>
        <row r="9">
          <cell r="A9" t="str">
            <v>FDT</v>
          </cell>
          <cell r="D9">
            <v>12.3311</v>
          </cell>
          <cell r="E9">
            <v>3</v>
          </cell>
          <cell r="F9">
            <v>1.1</v>
          </cell>
        </row>
        <row r="10">
          <cell r="A10" t="str">
            <v>FHJ</v>
          </cell>
          <cell r="D10">
            <v>1.84523</v>
          </cell>
          <cell r="E10">
            <v>75</v>
          </cell>
          <cell r="F10">
            <v>1.348</v>
          </cell>
        </row>
        <row r="11">
          <cell r="A11" t="str">
            <v>FHT</v>
          </cell>
          <cell r="D11">
            <v>13.3174</v>
          </cell>
          <cell r="E11">
            <v>5</v>
          </cell>
          <cell r="F11">
            <v>1.05</v>
          </cell>
        </row>
        <row r="12">
          <cell r="A12" t="str">
            <v>FJT</v>
          </cell>
          <cell r="D12">
            <v>15.9803</v>
          </cell>
          <cell r="E12">
            <v>3.8</v>
          </cell>
          <cell r="F12">
            <v>1.04</v>
          </cell>
        </row>
        <row r="13">
          <cell r="A13" t="str">
            <v>FLJ</v>
          </cell>
          <cell r="D13">
            <v>0.188807</v>
          </cell>
          <cell r="E13">
            <v>210</v>
          </cell>
          <cell r="F13">
            <v>1.41</v>
          </cell>
        </row>
        <row r="14">
          <cell r="A14" t="str">
            <v>FPV</v>
          </cell>
          <cell r="D14">
            <v>0.44125</v>
          </cell>
          <cell r="E14">
            <v>100</v>
          </cell>
          <cell r="F14">
            <v>1.35</v>
          </cell>
        </row>
        <row r="15">
          <cell r="A15" t="str">
            <v>FSH</v>
          </cell>
          <cell r="D15">
            <v>9.23076</v>
          </cell>
          <cell r="E15">
            <v>26.7</v>
          </cell>
          <cell r="F15">
            <v>1.835</v>
          </cell>
        </row>
        <row r="16">
          <cell r="A16" t="str">
            <v>FSP</v>
          </cell>
          <cell r="D16">
            <v>56.0211</v>
          </cell>
          <cell r="E16">
            <v>1.5</v>
          </cell>
          <cell r="F16">
            <v>1.05</v>
          </cell>
        </row>
        <row r="17">
          <cell r="A17" t="str">
            <v>FWT</v>
          </cell>
          <cell r="D17">
            <v>44.2593</v>
          </cell>
          <cell r="E17">
            <v>1.5</v>
          </cell>
          <cell r="F17">
            <v>1.05</v>
          </cell>
        </row>
        <row r="18">
          <cell r="A18" t="str">
            <v>M1000m</v>
          </cell>
          <cell r="D18">
            <v>0.08713</v>
          </cell>
          <cell r="E18">
            <v>305.5</v>
          </cell>
          <cell r="F18">
            <v>1.85</v>
          </cell>
        </row>
        <row r="19">
          <cell r="A19" t="str">
            <v>M100m</v>
          </cell>
          <cell r="D19">
            <v>25.4347</v>
          </cell>
          <cell r="E19">
            <v>18</v>
          </cell>
          <cell r="F19">
            <v>1.81</v>
          </cell>
        </row>
        <row r="20">
          <cell r="A20" t="str">
            <v>M1500m</v>
          </cell>
          <cell r="D20">
            <v>0.03768</v>
          </cell>
          <cell r="E20">
            <v>480</v>
          </cell>
          <cell r="F20">
            <v>1.85</v>
          </cell>
        </row>
        <row r="21">
          <cell r="A21" t="str">
            <v>M200m</v>
          </cell>
          <cell r="D21">
            <v>5.8425</v>
          </cell>
          <cell r="E21">
            <v>38</v>
          </cell>
          <cell r="F21">
            <v>1.81</v>
          </cell>
        </row>
        <row r="22">
          <cell r="A22" t="str">
            <v>M400m</v>
          </cell>
          <cell r="D22">
            <v>1.53775</v>
          </cell>
          <cell r="E22">
            <v>82</v>
          </cell>
          <cell r="F22">
            <v>1.81</v>
          </cell>
        </row>
        <row r="23">
          <cell r="A23" t="str">
            <v>M60m</v>
          </cell>
          <cell r="D23">
            <v>58.015</v>
          </cell>
          <cell r="E23">
            <v>11.5</v>
          </cell>
          <cell r="F23">
            <v>1.81</v>
          </cell>
        </row>
        <row r="24">
          <cell r="A24" t="str">
            <v>M60mH</v>
          </cell>
          <cell r="D24">
            <v>20.5173</v>
          </cell>
          <cell r="E24">
            <v>15.5</v>
          </cell>
          <cell r="F24">
            <v>1.92</v>
          </cell>
        </row>
        <row r="25">
          <cell r="A25" t="str">
            <v>MDT</v>
          </cell>
          <cell r="D25">
            <v>12.91</v>
          </cell>
          <cell r="E25">
            <v>4</v>
          </cell>
          <cell r="F25">
            <v>1.1</v>
          </cell>
        </row>
        <row r="26">
          <cell r="A26" t="str">
            <v>MHJ</v>
          </cell>
          <cell r="D26">
            <v>0.8465</v>
          </cell>
          <cell r="E26">
            <v>75</v>
          </cell>
          <cell r="F26">
            <v>1.42</v>
          </cell>
        </row>
        <row r="27">
          <cell r="A27" t="str">
            <v>MHT</v>
          </cell>
          <cell r="D27">
            <v>13.0941</v>
          </cell>
          <cell r="E27">
            <v>5.5</v>
          </cell>
          <cell r="F27">
            <v>1.05</v>
          </cell>
        </row>
        <row r="28">
          <cell r="A28" t="str">
            <v>MJT</v>
          </cell>
          <cell r="D28">
            <v>10.14</v>
          </cell>
          <cell r="E28">
            <v>7</v>
          </cell>
          <cell r="F28">
            <v>1.08</v>
          </cell>
        </row>
        <row r="29">
          <cell r="A29" t="str">
            <v>MLJ</v>
          </cell>
          <cell r="D29">
            <v>0.14354</v>
          </cell>
          <cell r="E29">
            <v>220</v>
          </cell>
          <cell r="F29">
            <v>1.4</v>
          </cell>
        </row>
        <row r="30">
          <cell r="A30" t="str">
            <v>MPV</v>
          </cell>
          <cell r="D30">
            <v>0.2797</v>
          </cell>
          <cell r="E30">
            <v>100</v>
          </cell>
          <cell r="F30">
            <v>1.35</v>
          </cell>
        </row>
        <row r="31">
          <cell r="A31" t="str">
            <v>MSH</v>
          </cell>
          <cell r="D31">
            <v>5.74352</v>
          </cell>
          <cell r="E31">
            <v>28.5</v>
          </cell>
          <cell r="F31">
            <v>1.92</v>
          </cell>
        </row>
        <row r="32">
          <cell r="A32" t="str">
            <v>MSP</v>
          </cell>
          <cell r="D32">
            <v>51.39</v>
          </cell>
          <cell r="E32">
            <v>1.5</v>
          </cell>
          <cell r="F32">
            <v>1.05</v>
          </cell>
        </row>
        <row r="33">
          <cell r="A33" t="str">
            <v>MWT</v>
          </cell>
          <cell r="D33">
            <v>47.8338</v>
          </cell>
          <cell r="E33">
            <v>1.5</v>
          </cell>
          <cell r="F33">
            <v>1.05</v>
          </cell>
        </row>
        <row r="34">
          <cell r="A34" t="str">
            <v>FSWT</v>
          </cell>
          <cell r="D34">
            <v>44.2593</v>
          </cell>
          <cell r="E34">
            <v>1.5</v>
          </cell>
          <cell r="F34">
            <v>1.05</v>
          </cell>
        </row>
        <row r="35">
          <cell r="A35" t="str">
            <v>MSWT</v>
          </cell>
          <cell r="D35">
            <v>47.8338</v>
          </cell>
          <cell r="E35">
            <v>1.5</v>
          </cell>
          <cell r="F35">
            <v>1.05</v>
          </cell>
        </row>
        <row r="36">
          <cell r="A36" t="str">
            <v>FUW1</v>
          </cell>
          <cell r="D36">
            <v>44.2593</v>
          </cell>
          <cell r="E36">
            <v>1.5</v>
          </cell>
          <cell r="F36">
            <v>1.05</v>
          </cell>
        </row>
        <row r="37">
          <cell r="A37" t="str">
            <v>MUW1</v>
          </cell>
          <cell r="D37">
            <v>47.8338</v>
          </cell>
          <cell r="E37">
            <v>1.5</v>
          </cell>
          <cell r="F37">
            <v>1.05</v>
          </cell>
        </row>
        <row r="38">
          <cell r="A38" t="str">
            <v>FUW2</v>
          </cell>
          <cell r="D38">
            <v>44.2593</v>
          </cell>
          <cell r="E38">
            <v>1.5</v>
          </cell>
          <cell r="F38">
            <v>1.05</v>
          </cell>
        </row>
        <row r="39">
          <cell r="A39" t="str">
            <v>MUW2</v>
          </cell>
          <cell r="D39">
            <v>47.8338</v>
          </cell>
          <cell r="E39">
            <v>1.5</v>
          </cell>
          <cell r="F39">
            <v>1.05</v>
          </cell>
        </row>
        <row r="40">
          <cell r="A40" t="str">
            <v>FUW3</v>
          </cell>
          <cell r="D40">
            <v>44.2593</v>
          </cell>
          <cell r="E40">
            <v>1.5</v>
          </cell>
          <cell r="F40">
            <v>1.05</v>
          </cell>
        </row>
        <row r="41">
          <cell r="A41" t="str">
            <v>MUW3</v>
          </cell>
          <cell r="D41">
            <v>47.8338</v>
          </cell>
          <cell r="E41">
            <v>1.5</v>
          </cell>
          <cell r="F41">
            <v>1.05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selection activeCell="C2" sqref="C2:N2"/>
    </sheetView>
  </sheetViews>
  <sheetFormatPr defaultColWidth="9.140625" defaultRowHeight="15"/>
  <cols>
    <col min="1" max="1" width="11.00390625" style="12" customWidth="1"/>
    <col min="2" max="2" width="13.00390625" style="12" customWidth="1"/>
    <col min="3" max="3" width="8.28125" style="0" customWidth="1"/>
    <col min="4" max="4" width="7.57421875" style="0" customWidth="1"/>
    <col min="5" max="5" width="9.8515625" style="0" customWidth="1"/>
    <col min="6" max="15" width="7.57421875" style="15" customWidth="1"/>
    <col min="16" max="16" width="8.421875" style="4" customWidth="1"/>
  </cols>
  <sheetData>
    <row r="1" spans="2:15" ht="18">
      <c r="B1" s="23" t="s">
        <v>117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4" ht="18">
      <c r="C2" s="24" t="s">
        <v>119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6" ht="26.25">
      <c r="A4" s="8" t="s">
        <v>0</v>
      </c>
      <c r="B4" s="8" t="s">
        <v>1</v>
      </c>
      <c r="C4" s="1" t="s">
        <v>2</v>
      </c>
      <c r="D4" s="1" t="s">
        <v>110</v>
      </c>
      <c r="E4" s="1" t="s">
        <v>3</v>
      </c>
      <c r="F4" s="16" t="s">
        <v>4</v>
      </c>
      <c r="G4" s="16"/>
      <c r="H4" s="16" t="s">
        <v>5</v>
      </c>
      <c r="I4" s="16"/>
      <c r="J4" s="16" t="s">
        <v>6</v>
      </c>
      <c r="K4" s="16"/>
      <c r="L4" s="16" t="s">
        <v>7</v>
      </c>
      <c r="M4" s="16"/>
      <c r="N4" s="16" t="s">
        <v>8</v>
      </c>
      <c r="O4" s="16"/>
      <c r="P4" s="3" t="s">
        <v>109</v>
      </c>
    </row>
    <row r="5" spans="1:16" ht="18">
      <c r="A5" s="9" t="s">
        <v>12</v>
      </c>
      <c r="B5" s="9" t="s">
        <v>13</v>
      </c>
      <c r="C5" s="2" t="s">
        <v>11</v>
      </c>
      <c r="D5" s="2">
        <v>35</v>
      </c>
      <c r="E5" s="7">
        <f aca="true" t="shared" si="0" ref="E5:E21">IF(OR(H5="DNS",J5="DNS",L5="DNS",N5="DNS"),"DNF",SUM(G5,I5,K5,M5,O5))</f>
        <v>2513</v>
      </c>
      <c r="F5" s="13">
        <v>36.02</v>
      </c>
      <c r="G5" s="17">
        <f>IF(AND(F5&lt;&gt;0,F5&lt;&gt;"",$D5&lt;&gt;""),_xlfn.IFERROR(INT(INDEX('[1]Scoring Coefficients'!$D$2:$D$41,MATCH($C5&amp;F$4,'[1]Scoring Coefficients'!$A$2:$A$41,0))*((ROUNDDOWN((F5*INDEX('[1]Age Factors'!$C$2:$AJ$28,MATCH(F$4,'[1]Age Factors'!$B$2:$B$28,0),MATCH($C5&amp;IF($D5&lt;30,30,FLOOR($D5/5,1)*5),'[1]Age Factors'!$C$1:$AJ$1,0))),2)-INDEX('[1]Scoring Coefficients'!$E$2:$E$41,MATCH($C5&amp;F$4,'[1]Scoring Coefficients'!$A$2:$A$41,0)))^INDEX('[1]Scoring Coefficients'!$F$2:$F$41,MATCH($C5&amp;F$4,'[1]Scoring Coefficients'!$A$2:$A$41,0)))),0),0)</f>
        <v>524</v>
      </c>
      <c r="H5" s="14">
        <v>10.07</v>
      </c>
      <c r="I5" s="17">
        <f>IF(AND(H5&lt;&gt;0,H5&lt;&gt;"",$D5&lt;&gt;""),_xlfn.IFERROR(INT(INDEX('[1]Scoring Coefficients'!$D$2:$D$41,MATCH($C5&amp;H$4,'[1]Scoring Coefficients'!$A$2:$A$41,0))*((ROUNDDOWN((H5*INDEX('[1]Age Factors'!$C$2:$AJ$28,MATCH(H$4,'[1]Age Factors'!$B$2:$B$28,0),MATCH($C5&amp;IF($D5&lt;30,30,FLOOR($D5/5,1)*5),'[1]Age Factors'!$C$1:$AJ$1,0))),2)-INDEX('[1]Scoring Coefficients'!$E$2:$E$41,MATCH($C5&amp;H$4,'[1]Scoring Coefficients'!$A$2:$A$41,0)))^INDEX('[1]Scoring Coefficients'!$F$2:$F$41,MATCH($C5&amp;H$4,'[1]Scoring Coefficients'!$A$2:$A$41,0)))),0),0)</f>
        <v>558</v>
      </c>
      <c r="J5" s="14">
        <v>28.8</v>
      </c>
      <c r="K5" s="17">
        <f>IF(AND(J5&lt;&gt;0,J5&lt;&gt;"",$D5&lt;&gt;""),_xlfn.IFERROR(INT(INDEX('[1]Scoring Coefficients'!$D$2:$D$41,MATCH($C5&amp;J$4,'[1]Scoring Coefficients'!$A$2:$A$41,0))*((ROUNDDOWN((J5*INDEX('[1]Age Factors'!$C$2:$AJ$28,MATCH(J$4,'[1]Age Factors'!$B$2:$B$28,0),MATCH($C5&amp;IF($D5&lt;30,30,FLOOR($D5/5,1)*5),'[1]Age Factors'!$C$1:$AJ$1,0))),2)-INDEX('[1]Scoring Coefficients'!$E$2:$E$41,MATCH($C5&amp;J$4,'[1]Scoring Coefficients'!$A$2:$A$41,0)))^INDEX('[1]Scoring Coefficients'!$F$2:$F$41,MATCH($C5&amp;J$4,'[1]Scoring Coefficients'!$A$2:$A$41,0)))),0),0)</f>
        <v>440</v>
      </c>
      <c r="L5" s="14">
        <v>33.59</v>
      </c>
      <c r="M5" s="17">
        <f>IF(AND(L5&lt;&gt;0,L5&lt;&gt;"",$D5&lt;&gt;""),_xlfn.IFERROR(INT(INDEX('[1]Scoring Coefficients'!$D$2:$D$41,MATCH($C5&amp;L$4,'[1]Scoring Coefficients'!$A$2:$A$41,0))*((ROUNDDOWN((L5*INDEX('[1]Age Factors'!$C$2:$AJ$28,MATCH(L$4,'[1]Age Factors'!$B$2:$B$28,0),MATCH($C5&amp;IF($D5&lt;30,30,FLOOR($D5/5,1)*5),'[1]Age Factors'!$C$1:$AJ$1,0))),2)-INDEX('[1]Scoring Coefficients'!$E$2:$E$41,MATCH($C5&amp;L$4,'[1]Scoring Coefficients'!$A$2:$A$41,0)))^INDEX('[1]Scoring Coefficients'!$F$2:$F$41,MATCH($C5&amp;L$4,'[1]Scoring Coefficients'!$A$2:$A$41,0)))),0),0)</f>
        <v>560</v>
      </c>
      <c r="N5" s="14">
        <v>9.9</v>
      </c>
      <c r="O5" s="18">
        <f>IF(AND(N5&lt;&gt;0,N5&lt;&gt;"",$D5&lt;&gt;""),_xlfn.IFERROR(INT(INDEX('[1]Scoring Coefficients'!$D$2:$D$41,MATCH($C5&amp;N$4,'[1]Scoring Coefficients'!$A$2:$A$41,0))*((ROUNDDOWN((N5*INDEX('[1]Age Factors'!$C$2:$AJ$28,MATCH(N$4,'[1]Age Factors'!$B$2:$B$28,0),MATCH($C5&amp;IF($D5&lt;30,30,FLOOR($D5/5,1)*5),'[1]Age Factors'!$C$1:$AJ$1,0))),2)-INDEX('[1]Scoring Coefficients'!$E$2:$E$41,MATCH($C5&amp;N$4,'[1]Scoring Coefficients'!$A$2:$A$41,0)))^INDEX('[1]Scoring Coefficients'!$F$2:$F$41,MATCH($C5&amp;N$4,'[1]Scoring Coefficients'!$A$2:$A$41,0)))),0),0)</f>
        <v>431</v>
      </c>
      <c r="P5" s="6" t="s">
        <v>111</v>
      </c>
    </row>
    <row r="6" spans="1:16" ht="18">
      <c r="A6" s="9" t="s">
        <v>9</v>
      </c>
      <c r="B6" s="9" t="s">
        <v>10</v>
      </c>
      <c r="C6" s="2" t="s">
        <v>11</v>
      </c>
      <c r="D6" s="2">
        <v>35</v>
      </c>
      <c r="E6" s="7">
        <f t="shared" si="0"/>
        <v>1829</v>
      </c>
      <c r="F6" s="13">
        <v>25.13</v>
      </c>
      <c r="G6" s="17">
        <f>IF(AND(F6&lt;&gt;0,F6&lt;&gt;"",$D6&lt;&gt;""),_xlfn.IFERROR(INT(INDEX('[1]Scoring Coefficients'!$D$2:$D$41,MATCH($C6&amp;F$4,'[1]Scoring Coefficients'!$A$2:$A$41,0))*((ROUNDDOWN((F6*INDEX('[1]Age Factors'!$C$2:$AJ$28,MATCH(F$4,'[1]Age Factors'!$B$2:$B$28,0),MATCH($C6&amp;IF($D6&lt;30,30,FLOOR($D6/5,1)*5),'[1]Age Factors'!$C$1:$AJ$1,0))),2)-INDEX('[1]Scoring Coefficients'!$E$2:$E$41,MATCH($C6&amp;F$4,'[1]Scoring Coefficients'!$A$2:$A$41,0)))^INDEX('[1]Scoring Coefficients'!$F$2:$F$41,MATCH($C6&amp;F$4,'[1]Scoring Coefficients'!$A$2:$A$41,0)))),0),0)</f>
        <v>334</v>
      </c>
      <c r="H6" s="14">
        <v>9.47</v>
      </c>
      <c r="I6" s="17">
        <f>IF(AND(H6&lt;&gt;0,H6&lt;&gt;"",$D6&lt;&gt;""),_xlfn.IFERROR(INT(INDEX('[1]Scoring Coefficients'!$D$2:$D$41,MATCH($C6&amp;H$4,'[1]Scoring Coefficients'!$A$2:$A$41,0))*((ROUNDDOWN((H6*INDEX('[1]Age Factors'!$C$2:$AJ$28,MATCH(H$4,'[1]Age Factors'!$B$2:$B$28,0),MATCH($C6&amp;IF($D6&lt;30,30,FLOOR($D6/5,1)*5),'[1]Age Factors'!$C$1:$AJ$1,0))),2)-INDEX('[1]Scoring Coefficients'!$E$2:$E$41,MATCH($C6&amp;H$4,'[1]Scoring Coefficients'!$A$2:$A$41,0)))^INDEX('[1]Scoring Coefficients'!$F$2:$F$41,MATCH($C6&amp;H$4,'[1]Scoring Coefficients'!$A$2:$A$41,0)))),0),0)</f>
        <v>517</v>
      </c>
      <c r="J6" s="14">
        <v>26.99</v>
      </c>
      <c r="K6" s="17">
        <f>IF(AND(J6&lt;&gt;0,J6&lt;&gt;"",$D6&lt;&gt;""),_xlfn.IFERROR(INT(INDEX('[1]Scoring Coefficients'!$D$2:$D$41,MATCH($C6&amp;J$4,'[1]Scoring Coefficients'!$A$2:$A$41,0))*((ROUNDDOWN((J6*INDEX('[1]Age Factors'!$C$2:$AJ$28,MATCH(J$4,'[1]Age Factors'!$B$2:$B$28,0),MATCH($C6&amp;IF($D6&lt;30,30,FLOOR($D6/5,1)*5),'[1]Age Factors'!$C$1:$AJ$1,0))),2)-INDEX('[1]Scoring Coefficients'!$E$2:$E$41,MATCH($C6&amp;J$4,'[1]Scoring Coefficients'!$A$2:$A$41,0)))^INDEX('[1]Scoring Coefficients'!$F$2:$F$41,MATCH($C6&amp;J$4,'[1]Scoring Coefficients'!$A$2:$A$41,0)))),0),0)</f>
        <v>406</v>
      </c>
      <c r="L6" s="14">
        <v>15.96</v>
      </c>
      <c r="M6" s="17">
        <f>IF(AND(L6&lt;&gt;0,L6&lt;&gt;"",$D6&lt;&gt;""),_xlfn.IFERROR(INT(INDEX('[1]Scoring Coefficients'!$D$2:$D$41,MATCH($C6&amp;L$4,'[1]Scoring Coefficients'!$A$2:$A$41,0))*((ROUNDDOWN((L6*INDEX('[1]Age Factors'!$C$2:$AJ$28,MATCH(L$4,'[1]Age Factors'!$B$2:$B$28,0),MATCH($C6&amp;IF($D6&lt;30,30,FLOOR($D6/5,1)*5),'[1]Age Factors'!$C$1:$AJ$1,0))),2)-INDEX('[1]Scoring Coefficients'!$E$2:$E$41,MATCH($C6&amp;L$4,'[1]Scoring Coefficients'!$A$2:$A$41,0)))^INDEX('[1]Scoring Coefficients'!$F$2:$F$41,MATCH($C6&amp;L$4,'[1]Scoring Coefficients'!$A$2:$A$41,0)))),0),0)</f>
        <v>221</v>
      </c>
      <c r="N6" s="14">
        <v>8.4</v>
      </c>
      <c r="O6" s="18">
        <f>IF(AND(N6&lt;&gt;0,N6&lt;&gt;"",$D6&lt;&gt;""),_xlfn.IFERROR(INT(INDEX('[1]Scoring Coefficients'!$D$2:$D$41,MATCH($C6&amp;N$4,'[1]Scoring Coefficients'!$A$2:$A$41,0))*((ROUNDDOWN((N6*INDEX('[1]Age Factors'!$C$2:$AJ$28,MATCH(N$4,'[1]Age Factors'!$B$2:$B$28,0),MATCH($C6&amp;IF($D6&lt;30,30,FLOOR($D6/5,1)*5),'[1]Age Factors'!$C$1:$AJ$1,0))),2)-INDEX('[1]Scoring Coefficients'!$E$2:$E$41,MATCH($C6&amp;N$4,'[1]Scoring Coefficients'!$A$2:$A$41,0)))^INDEX('[1]Scoring Coefficients'!$F$2:$F$41,MATCH($C6&amp;N$4,'[1]Scoring Coefficients'!$A$2:$A$41,0)))),0),0)</f>
        <v>351</v>
      </c>
      <c r="P6" s="6" t="s">
        <v>112</v>
      </c>
    </row>
    <row r="7" spans="1:16" ht="18">
      <c r="A7" s="9" t="s">
        <v>18</v>
      </c>
      <c r="B7" s="9" t="s">
        <v>19</v>
      </c>
      <c r="C7" s="2" t="s">
        <v>11</v>
      </c>
      <c r="D7" s="2">
        <v>40</v>
      </c>
      <c r="E7" s="7">
        <f t="shared" si="0"/>
        <v>2957</v>
      </c>
      <c r="F7" s="13">
        <v>40.15</v>
      </c>
      <c r="G7" s="17">
        <f>IF(AND(F7&lt;&gt;0,F7&lt;&gt;"",$D7&lt;&gt;""),_xlfn.IFERROR(INT(INDEX('[1]Scoring Coefficients'!$D$2:$D$41,MATCH($C7&amp;F$4,'[1]Scoring Coefficients'!$A$2:$A$41,0))*((ROUNDDOWN((F7*INDEX('[1]Age Factors'!$C$2:$AJ$28,MATCH(F$4,'[1]Age Factors'!$B$2:$B$28,0),MATCH($C7&amp;IF($D7&lt;30,30,FLOOR($D7/5,1)*5),'[1]Age Factors'!$C$1:$AJ$1,0))),2)-INDEX('[1]Scoring Coefficients'!$E$2:$E$41,MATCH($C7&amp;F$4,'[1]Scoring Coefficients'!$A$2:$A$41,0)))^INDEX('[1]Scoring Coefficients'!$F$2:$F$41,MATCH($C7&amp;F$4,'[1]Scoring Coefficients'!$A$2:$A$41,0)))),0),0)</f>
        <v>668</v>
      </c>
      <c r="H7" s="14">
        <v>9.4</v>
      </c>
      <c r="I7" s="17">
        <f>IF(AND(H7&lt;&gt;0,H7&lt;&gt;"",$D7&lt;&gt;""),_xlfn.IFERROR(INT(INDEX('[1]Scoring Coefficients'!$D$2:$D$41,MATCH($C7&amp;H$4,'[1]Scoring Coefficients'!$A$2:$A$41,0))*((ROUNDDOWN((H7*INDEX('[1]Age Factors'!$C$2:$AJ$28,MATCH(H$4,'[1]Age Factors'!$B$2:$B$28,0),MATCH($C7&amp;IF($D7&lt;30,30,FLOOR($D7/5,1)*5),'[1]Age Factors'!$C$1:$AJ$1,0))),2)-INDEX('[1]Scoring Coefficients'!$E$2:$E$41,MATCH($C7&amp;H$4,'[1]Scoring Coefficients'!$A$2:$A$41,0)))^INDEX('[1]Scoring Coefficients'!$F$2:$F$41,MATCH($C7&amp;H$4,'[1]Scoring Coefficients'!$A$2:$A$41,0)))),0),0)</f>
        <v>562</v>
      </c>
      <c r="J7" s="14">
        <v>32.94</v>
      </c>
      <c r="K7" s="17">
        <f>IF(AND(J7&lt;&gt;0,J7&lt;&gt;"",$D7&lt;&gt;""),_xlfn.IFERROR(INT(INDEX('[1]Scoring Coefficients'!$D$2:$D$41,MATCH($C7&amp;J$4,'[1]Scoring Coefficients'!$A$2:$A$41,0))*((ROUNDDOWN((J7*INDEX('[1]Age Factors'!$C$2:$AJ$28,MATCH(J$4,'[1]Age Factors'!$B$2:$B$28,0),MATCH($C7&amp;IF($D7&lt;30,30,FLOOR($D7/5,1)*5),'[1]Age Factors'!$C$1:$AJ$1,0))),2)-INDEX('[1]Scoring Coefficients'!$E$2:$E$41,MATCH($C7&amp;J$4,'[1]Scoring Coefficients'!$A$2:$A$41,0)))^INDEX('[1]Scoring Coefficients'!$F$2:$F$41,MATCH($C7&amp;J$4,'[1]Scoring Coefficients'!$A$2:$A$41,0)))),0),0)</f>
        <v>564</v>
      </c>
      <c r="L7" s="14">
        <v>27.98</v>
      </c>
      <c r="M7" s="17">
        <f>IF(AND(L7&lt;&gt;0,L7&lt;&gt;"",$D7&lt;&gt;""),_xlfn.IFERROR(INT(INDEX('[1]Scoring Coefficients'!$D$2:$D$41,MATCH($C7&amp;L$4,'[1]Scoring Coefficients'!$A$2:$A$41,0))*((ROUNDDOWN((L7*INDEX('[1]Age Factors'!$C$2:$AJ$28,MATCH(L$4,'[1]Age Factors'!$B$2:$B$28,0),MATCH($C7&amp;IF($D7&lt;30,30,FLOOR($D7/5,1)*5),'[1]Age Factors'!$C$1:$AJ$1,0))),2)-INDEX('[1]Scoring Coefficients'!$E$2:$E$41,MATCH($C7&amp;L$4,'[1]Scoring Coefficients'!$A$2:$A$41,0)))^INDEX('[1]Scoring Coefficients'!$F$2:$F$41,MATCH($C7&amp;L$4,'[1]Scoring Coefficients'!$A$2:$A$41,0)))),0),0)</f>
        <v>507</v>
      </c>
      <c r="N7" s="14">
        <v>13</v>
      </c>
      <c r="O7" s="18">
        <f>IF(AND(N7&lt;&gt;0,N7&lt;&gt;"",$D7&lt;&gt;""),_xlfn.IFERROR(INT(INDEX('[1]Scoring Coefficients'!$D$2:$D$41,MATCH($C7&amp;N$4,'[1]Scoring Coefficients'!$A$2:$A$41,0))*((ROUNDDOWN((N7*INDEX('[1]Age Factors'!$C$2:$AJ$28,MATCH(N$4,'[1]Age Factors'!$B$2:$B$28,0),MATCH($C7&amp;IF($D7&lt;30,30,FLOOR($D7/5,1)*5),'[1]Age Factors'!$C$1:$AJ$1,0))),2)-INDEX('[1]Scoring Coefficients'!$E$2:$E$41,MATCH($C7&amp;N$4,'[1]Scoring Coefficients'!$A$2:$A$41,0)))^INDEX('[1]Scoring Coefficients'!$F$2:$F$41,MATCH($C7&amp;N$4,'[1]Scoring Coefficients'!$A$2:$A$41,0)))),0),0)</f>
        <v>656</v>
      </c>
      <c r="P7" s="6" t="s">
        <v>111</v>
      </c>
    </row>
    <row r="8" spans="1:16" ht="18">
      <c r="A8" s="9" t="s">
        <v>16</v>
      </c>
      <c r="B8" s="9" t="s">
        <v>17</v>
      </c>
      <c r="C8" s="2" t="s">
        <v>11</v>
      </c>
      <c r="D8" s="2">
        <v>40</v>
      </c>
      <c r="E8" s="7">
        <f t="shared" si="0"/>
        <v>2453</v>
      </c>
      <c r="F8" s="13">
        <v>31.26</v>
      </c>
      <c r="G8" s="17">
        <f>IF(AND(F8&lt;&gt;0,F8&lt;&gt;"",$D8&lt;&gt;""),_xlfn.IFERROR(INT(INDEX('[1]Scoring Coefficients'!$D$2:$D$41,MATCH($C8&amp;F$4,'[1]Scoring Coefficients'!$A$2:$A$41,0))*((ROUNDDOWN((F8*INDEX('[1]Age Factors'!$C$2:$AJ$28,MATCH(F$4,'[1]Age Factors'!$B$2:$B$28,0),MATCH($C8&amp;IF($D8&lt;30,30,FLOOR($D8/5,1)*5),'[1]Age Factors'!$C$1:$AJ$1,0))),2)-INDEX('[1]Scoring Coefficients'!$E$2:$E$41,MATCH($C8&amp;F$4,'[1]Scoring Coefficients'!$A$2:$A$41,0)))^INDEX('[1]Scoring Coefficients'!$F$2:$F$41,MATCH($C8&amp;F$4,'[1]Scoring Coefficients'!$A$2:$A$41,0)))),0),0)</f>
        <v>495</v>
      </c>
      <c r="H8" s="14">
        <v>9.49</v>
      </c>
      <c r="I8" s="17">
        <f>IF(AND(H8&lt;&gt;0,H8&lt;&gt;"",$D8&lt;&gt;""),_xlfn.IFERROR(INT(INDEX('[1]Scoring Coefficients'!$D$2:$D$41,MATCH($C8&amp;H$4,'[1]Scoring Coefficients'!$A$2:$A$41,0))*((ROUNDDOWN((H8*INDEX('[1]Age Factors'!$C$2:$AJ$28,MATCH(H$4,'[1]Age Factors'!$B$2:$B$28,0),MATCH($C8&amp;IF($D8&lt;30,30,FLOOR($D8/5,1)*5),'[1]Age Factors'!$C$1:$AJ$1,0))),2)-INDEX('[1]Scoring Coefficients'!$E$2:$E$41,MATCH($C8&amp;H$4,'[1]Scoring Coefficients'!$A$2:$A$41,0)))^INDEX('[1]Scoring Coefficients'!$F$2:$F$41,MATCH($C8&amp;H$4,'[1]Scoring Coefficients'!$A$2:$A$41,0)))),0),0)</f>
        <v>568</v>
      </c>
      <c r="J8" s="14">
        <v>27.92</v>
      </c>
      <c r="K8" s="17">
        <f>IF(AND(J8&lt;&gt;0,J8&lt;&gt;"",$D8&lt;&gt;""),_xlfn.IFERROR(INT(INDEX('[1]Scoring Coefficients'!$D$2:$D$41,MATCH($C8&amp;J$4,'[1]Scoring Coefficients'!$A$2:$A$41,0))*((ROUNDDOWN((J8*INDEX('[1]Age Factors'!$C$2:$AJ$28,MATCH(J$4,'[1]Age Factors'!$B$2:$B$28,0),MATCH($C8&amp;IF($D8&lt;30,30,FLOOR($D8/5,1)*5),'[1]Age Factors'!$C$1:$AJ$1,0))),2)-INDEX('[1]Scoring Coefficients'!$E$2:$E$41,MATCH($C8&amp;J$4,'[1]Scoring Coefficients'!$A$2:$A$41,0)))^INDEX('[1]Scoring Coefficients'!$F$2:$F$41,MATCH($C8&amp;J$4,'[1]Scoring Coefficients'!$A$2:$A$41,0)))),0),0)</f>
        <v>462</v>
      </c>
      <c r="L8" s="14">
        <v>22.62</v>
      </c>
      <c r="M8" s="17">
        <f>IF(AND(L8&lt;&gt;0,L8&lt;&gt;"",$D8&lt;&gt;""),_xlfn.IFERROR(INT(INDEX('[1]Scoring Coefficients'!$D$2:$D$41,MATCH($C8&amp;L$4,'[1]Scoring Coefficients'!$A$2:$A$41,0))*((ROUNDDOWN((L8*INDEX('[1]Age Factors'!$C$2:$AJ$28,MATCH(L$4,'[1]Age Factors'!$B$2:$B$28,0),MATCH($C8&amp;IF($D8&lt;30,30,FLOOR($D8/5,1)*5),'[1]Age Factors'!$C$1:$AJ$1,0))),2)-INDEX('[1]Scoring Coefficients'!$E$2:$E$41,MATCH($C8&amp;L$4,'[1]Scoring Coefficients'!$A$2:$A$41,0)))^INDEX('[1]Scoring Coefficients'!$F$2:$F$41,MATCH($C8&amp;L$4,'[1]Scoring Coefficients'!$A$2:$A$41,0)))),0),0)</f>
        <v>393</v>
      </c>
      <c r="N8" s="14">
        <v>10.95</v>
      </c>
      <c r="O8" s="18">
        <f>IF(AND(N8&lt;&gt;0,N8&lt;&gt;"",$D8&lt;&gt;""),_xlfn.IFERROR(INT(INDEX('[1]Scoring Coefficients'!$D$2:$D$41,MATCH($C8&amp;N$4,'[1]Scoring Coefficients'!$A$2:$A$41,0))*((ROUNDDOWN((N8*INDEX('[1]Age Factors'!$C$2:$AJ$28,MATCH(N$4,'[1]Age Factors'!$B$2:$B$28,0),MATCH($C8&amp;IF($D8&lt;30,30,FLOOR($D8/5,1)*5),'[1]Age Factors'!$C$1:$AJ$1,0))),2)-INDEX('[1]Scoring Coefficients'!$E$2:$E$41,MATCH($C8&amp;N$4,'[1]Scoring Coefficients'!$A$2:$A$41,0)))^INDEX('[1]Scoring Coefficients'!$F$2:$F$41,MATCH($C8&amp;N$4,'[1]Scoring Coefficients'!$A$2:$A$41,0)))),0),0)</f>
        <v>535</v>
      </c>
      <c r="P8" s="6" t="s">
        <v>112</v>
      </c>
    </row>
    <row r="9" spans="1:16" ht="18">
      <c r="A9" s="9" t="s">
        <v>14</v>
      </c>
      <c r="B9" s="9" t="s">
        <v>15</v>
      </c>
      <c r="C9" s="2" t="s">
        <v>11</v>
      </c>
      <c r="D9" s="2">
        <v>40</v>
      </c>
      <c r="E9" s="7">
        <f t="shared" si="0"/>
        <v>1885</v>
      </c>
      <c r="F9" s="13">
        <v>24.9</v>
      </c>
      <c r="G9" s="17">
        <f>IF(AND(F9&lt;&gt;0,F9&lt;&gt;"",$D9&lt;&gt;""),_xlfn.IFERROR(INT(INDEX('[1]Scoring Coefficients'!$D$2:$D$41,MATCH($C9&amp;F$4,'[1]Scoring Coefficients'!$A$2:$A$41,0))*((ROUNDDOWN((F9*INDEX('[1]Age Factors'!$C$2:$AJ$28,MATCH(F$4,'[1]Age Factors'!$B$2:$B$28,0),MATCH($C9&amp;IF($D9&lt;30,30,FLOOR($D9/5,1)*5),'[1]Age Factors'!$C$1:$AJ$1,0))),2)-INDEX('[1]Scoring Coefficients'!$E$2:$E$41,MATCH($C9&amp;F$4,'[1]Scoring Coefficients'!$A$2:$A$41,0)))^INDEX('[1]Scoring Coefficients'!$F$2:$F$41,MATCH($C9&amp;F$4,'[1]Scoring Coefficients'!$A$2:$A$41,0)))),0),0)</f>
        <v>373</v>
      </c>
      <c r="H9" s="14">
        <v>7.87</v>
      </c>
      <c r="I9" s="17">
        <f>IF(AND(H9&lt;&gt;0,H9&lt;&gt;"",$D9&lt;&gt;""),_xlfn.IFERROR(INT(INDEX('[1]Scoring Coefficients'!$D$2:$D$41,MATCH($C9&amp;H$4,'[1]Scoring Coefficients'!$A$2:$A$41,0))*((ROUNDDOWN((H9*INDEX('[1]Age Factors'!$C$2:$AJ$28,MATCH(H$4,'[1]Age Factors'!$B$2:$B$28,0),MATCH($C9&amp;IF($D9&lt;30,30,FLOOR($D9/5,1)*5),'[1]Age Factors'!$C$1:$AJ$1,0))),2)-INDEX('[1]Scoring Coefficients'!$E$2:$E$41,MATCH($C9&amp;H$4,'[1]Scoring Coefficients'!$A$2:$A$41,0)))^INDEX('[1]Scoring Coefficients'!$F$2:$F$41,MATCH($C9&amp;H$4,'[1]Scoring Coefficients'!$A$2:$A$41,0)))),0),0)</f>
        <v>450</v>
      </c>
      <c r="J9" s="14">
        <v>19.53</v>
      </c>
      <c r="K9" s="17">
        <f>IF(AND(J9&lt;&gt;0,J9&lt;&gt;"",$D9&lt;&gt;""),_xlfn.IFERROR(INT(INDEX('[1]Scoring Coefficients'!$D$2:$D$41,MATCH($C9&amp;J$4,'[1]Scoring Coefficients'!$A$2:$A$41,0))*((ROUNDDOWN((J9*INDEX('[1]Age Factors'!$C$2:$AJ$28,MATCH(J$4,'[1]Age Factors'!$B$2:$B$28,0),MATCH($C9&amp;IF($D9&lt;30,30,FLOOR($D9/5,1)*5),'[1]Age Factors'!$C$1:$AJ$1,0))),2)-INDEX('[1]Scoring Coefficients'!$E$2:$E$41,MATCH($C9&amp;J$4,'[1]Scoring Coefficients'!$A$2:$A$41,0)))^INDEX('[1]Scoring Coefficients'!$F$2:$F$41,MATCH($C9&amp;J$4,'[1]Scoring Coefficients'!$A$2:$A$41,0)))),0),0)</f>
        <v>295</v>
      </c>
      <c r="L9" s="14">
        <v>21.1</v>
      </c>
      <c r="M9" s="17">
        <f>IF(AND(L9&lt;&gt;0,L9&lt;&gt;"",$D9&lt;&gt;""),_xlfn.IFERROR(INT(INDEX('[1]Scoring Coefficients'!$D$2:$D$41,MATCH($C9&amp;L$4,'[1]Scoring Coefficients'!$A$2:$A$41,0))*((ROUNDDOWN((L9*INDEX('[1]Age Factors'!$C$2:$AJ$28,MATCH(L$4,'[1]Age Factors'!$B$2:$B$28,0),MATCH($C9&amp;IF($D9&lt;30,30,FLOOR($D9/5,1)*5),'[1]Age Factors'!$C$1:$AJ$1,0))),2)-INDEX('[1]Scoring Coefficients'!$E$2:$E$41,MATCH($C9&amp;L$4,'[1]Scoring Coefficients'!$A$2:$A$41,0)))^INDEX('[1]Scoring Coefficients'!$F$2:$F$41,MATCH($C9&amp;L$4,'[1]Scoring Coefficients'!$A$2:$A$41,0)))),0),0)</f>
        <v>360</v>
      </c>
      <c r="N9" s="14">
        <v>8.76</v>
      </c>
      <c r="O9" s="18">
        <f>IF(AND(N9&lt;&gt;0,N9&lt;&gt;"",$D9&lt;&gt;""),_xlfn.IFERROR(INT(INDEX('[1]Scoring Coefficients'!$D$2:$D$41,MATCH($C9&amp;N$4,'[1]Scoring Coefficients'!$A$2:$A$41,0))*((ROUNDDOWN((N9*INDEX('[1]Age Factors'!$C$2:$AJ$28,MATCH(N$4,'[1]Age Factors'!$B$2:$B$28,0),MATCH($C9&amp;IF($D9&lt;30,30,FLOOR($D9/5,1)*5),'[1]Age Factors'!$C$1:$AJ$1,0))),2)-INDEX('[1]Scoring Coefficients'!$E$2:$E$41,MATCH($C9&amp;N$4,'[1]Scoring Coefficients'!$A$2:$A$41,0)))^INDEX('[1]Scoring Coefficients'!$F$2:$F$41,MATCH($C9&amp;N$4,'[1]Scoring Coefficients'!$A$2:$A$41,0)))),0),0)</f>
        <v>407</v>
      </c>
      <c r="P9" s="6" t="s">
        <v>113</v>
      </c>
    </row>
    <row r="10" spans="1:16" ht="18">
      <c r="A10" s="9" t="s">
        <v>20</v>
      </c>
      <c r="B10" s="9" t="s">
        <v>21</v>
      </c>
      <c r="C10" s="2" t="s">
        <v>11</v>
      </c>
      <c r="D10" s="2">
        <v>45</v>
      </c>
      <c r="E10" s="7">
        <f t="shared" si="0"/>
        <v>2306</v>
      </c>
      <c r="F10" s="13">
        <v>29.47</v>
      </c>
      <c r="G10" s="17">
        <f>IF(AND(F10&lt;&gt;0,F10&lt;&gt;"",$D10&lt;&gt;""),_xlfn.IFERROR(INT(INDEX('[1]Scoring Coefficients'!$D$2:$D$41,MATCH($C10&amp;F$4,'[1]Scoring Coefficients'!$A$2:$A$41,0))*((ROUNDDOWN((F10*INDEX('[1]Age Factors'!$C$2:$AJ$28,MATCH(F$4,'[1]Age Factors'!$B$2:$B$28,0),MATCH($C10&amp;IF($D10&lt;30,30,FLOOR($D10/5,1)*5),'[1]Age Factors'!$C$1:$AJ$1,0))),2)-INDEX('[1]Scoring Coefficients'!$E$2:$E$41,MATCH($C10&amp;F$4,'[1]Scoring Coefficients'!$A$2:$A$41,0)))^INDEX('[1]Scoring Coefficients'!$F$2:$F$41,MATCH($C10&amp;F$4,'[1]Scoring Coefficients'!$A$2:$A$41,0)))),0),0)</f>
        <v>518</v>
      </c>
      <c r="H10" s="14">
        <v>8.17</v>
      </c>
      <c r="I10" s="17">
        <f>IF(AND(H10&lt;&gt;0,H10&lt;&gt;"",$D10&lt;&gt;""),_xlfn.IFERROR(INT(INDEX('[1]Scoring Coefficients'!$D$2:$D$41,MATCH($C10&amp;H$4,'[1]Scoring Coefficients'!$A$2:$A$41,0))*((ROUNDDOWN((H10*INDEX('[1]Age Factors'!$C$2:$AJ$28,MATCH(H$4,'[1]Age Factors'!$B$2:$B$28,0),MATCH($C10&amp;IF($D10&lt;30,30,FLOOR($D10/5,1)*5),'[1]Age Factors'!$C$1:$AJ$1,0))),2)-INDEX('[1]Scoring Coefficients'!$E$2:$E$41,MATCH($C10&amp;H$4,'[1]Scoring Coefficients'!$A$2:$A$41,0)))^INDEX('[1]Scoring Coefficients'!$F$2:$F$41,MATCH($C10&amp;H$4,'[1]Scoring Coefficients'!$A$2:$A$41,0)))),0),0)</f>
        <v>520</v>
      </c>
      <c r="J10" s="14">
        <v>26.3</v>
      </c>
      <c r="K10" s="17">
        <f>IF(AND(J10&lt;&gt;0,J10&lt;&gt;"",$D10&lt;&gt;""),_xlfn.IFERROR(INT(INDEX('[1]Scoring Coefficients'!$D$2:$D$41,MATCH($C10&amp;J$4,'[1]Scoring Coefficients'!$A$2:$A$41,0))*((ROUNDDOWN((J10*INDEX('[1]Age Factors'!$C$2:$AJ$28,MATCH(J$4,'[1]Age Factors'!$B$2:$B$28,0),MATCH($C10&amp;IF($D10&lt;30,30,FLOOR($D10/5,1)*5),'[1]Age Factors'!$C$1:$AJ$1,0))),2)-INDEX('[1]Scoring Coefficients'!$E$2:$E$41,MATCH($C10&amp;J$4,'[1]Scoring Coefficients'!$A$2:$A$41,0)))^INDEX('[1]Scoring Coefficients'!$F$2:$F$41,MATCH($C10&amp;J$4,'[1]Scoring Coefficients'!$A$2:$A$41,0)))),0),0)</f>
        <v>481</v>
      </c>
      <c r="L10" s="14">
        <v>18.27</v>
      </c>
      <c r="M10" s="17">
        <f>IF(AND(L10&lt;&gt;0,L10&lt;&gt;"",$D10&lt;&gt;""),_xlfn.IFERROR(INT(INDEX('[1]Scoring Coefficients'!$D$2:$D$41,MATCH($C10&amp;L$4,'[1]Scoring Coefficients'!$A$2:$A$41,0))*((ROUNDDOWN((L10*INDEX('[1]Age Factors'!$C$2:$AJ$28,MATCH(L$4,'[1]Age Factors'!$B$2:$B$28,0),MATCH($C10&amp;IF($D10&lt;30,30,FLOOR($D10/5,1)*5),'[1]Age Factors'!$C$1:$AJ$1,0))),2)-INDEX('[1]Scoring Coefficients'!$E$2:$E$41,MATCH($C10&amp;L$4,'[1]Scoring Coefficients'!$A$2:$A$41,0)))^INDEX('[1]Scoring Coefficients'!$F$2:$F$41,MATCH($C10&amp;L$4,'[1]Scoring Coefficients'!$A$2:$A$41,0)))),0),0)</f>
        <v>341</v>
      </c>
      <c r="N10" s="14">
        <v>8.7</v>
      </c>
      <c r="O10" s="18">
        <f>IF(AND(N10&lt;&gt;0,N10&lt;&gt;"",$D10&lt;&gt;""),_xlfn.IFERROR(INT(INDEX('[1]Scoring Coefficients'!$D$2:$D$41,MATCH($C10&amp;N$4,'[1]Scoring Coefficients'!$A$2:$A$41,0))*((ROUNDDOWN((N10*INDEX('[1]Age Factors'!$C$2:$AJ$28,MATCH(N$4,'[1]Age Factors'!$B$2:$B$28,0),MATCH($C10&amp;IF($D10&lt;30,30,FLOOR($D10/5,1)*5),'[1]Age Factors'!$C$1:$AJ$1,0))),2)-INDEX('[1]Scoring Coefficients'!$E$2:$E$41,MATCH($C10&amp;N$4,'[1]Scoring Coefficients'!$A$2:$A$41,0)))^INDEX('[1]Scoring Coefficients'!$F$2:$F$41,MATCH($C10&amp;N$4,'[1]Scoring Coefficients'!$A$2:$A$41,0)))),0),0)</f>
        <v>446</v>
      </c>
      <c r="P10" s="6" t="s">
        <v>111</v>
      </c>
    </row>
    <row r="11" spans="1:16" ht="18">
      <c r="A11" s="9" t="s">
        <v>22</v>
      </c>
      <c r="B11" s="9" t="s">
        <v>23</v>
      </c>
      <c r="C11" s="2" t="s">
        <v>11</v>
      </c>
      <c r="D11" s="2">
        <v>45</v>
      </c>
      <c r="E11" s="7">
        <f t="shared" si="0"/>
        <v>2011</v>
      </c>
      <c r="F11" s="13">
        <v>19.42</v>
      </c>
      <c r="G11" s="17">
        <f>IF(AND(F11&lt;&gt;0,F11&lt;&gt;"",$D11&lt;&gt;""),_xlfn.IFERROR(INT(INDEX('[1]Scoring Coefficients'!$D$2:$D$41,MATCH($C11&amp;F$4,'[1]Scoring Coefficients'!$A$2:$A$41,0))*((ROUNDDOWN((F11*INDEX('[1]Age Factors'!$C$2:$AJ$28,MATCH(F$4,'[1]Age Factors'!$B$2:$B$28,0),MATCH($C11&amp;IF($D11&lt;30,30,FLOOR($D11/5,1)*5),'[1]Age Factors'!$C$1:$AJ$1,0))),2)-INDEX('[1]Scoring Coefficients'!$E$2:$E$41,MATCH($C11&amp;F$4,'[1]Scoring Coefficients'!$A$2:$A$41,0)))^INDEX('[1]Scoring Coefficients'!$F$2:$F$41,MATCH($C11&amp;F$4,'[1]Scoring Coefficients'!$A$2:$A$41,0)))),0),0)</f>
        <v>306</v>
      </c>
      <c r="H11" s="14">
        <v>8.75</v>
      </c>
      <c r="I11" s="17">
        <f>IF(AND(H11&lt;&gt;0,H11&lt;&gt;"",$D11&lt;&gt;""),_xlfn.IFERROR(INT(INDEX('[1]Scoring Coefficients'!$D$2:$D$41,MATCH($C11&amp;H$4,'[1]Scoring Coefficients'!$A$2:$A$41,0))*((ROUNDDOWN((H11*INDEX('[1]Age Factors'!$C$2:$AJ$28,MATCH(H$4,'[1]Age Factors'!$B$2:$B$28,0),MATCH($C11&amp;IF($D11&lt;30,30,FLOOR($D11/5,1)*5),'[1]Age Factors'!$C$1:$AJ$1,0))),2)-INDEX('[1]Scoring Coefficients'!$E$2:$E$41,MATCH($C11&amp;H$4,'[1]Scoring Coefficients'!$A$2:$A$41,0)))^INDEX('[1]Scoring Coefficients'!$F$2:$F$41,MATCH($C11&amp;H$4,'[1]Scoring Coefficients'!$A$2:$A$41,0)))),0),0)</f>
        <v>566</v>
      </c>
      <c r="J11" s="14">
        <v>23.56</v>
      </c>
      <c r="K11" s="17">
        <f>IF(AND(J11&lt;&gt;0,J11&lt;&gt;"",$D11&lt;&gt;""),_xlfn.IFERROR(INT(INDEX('[1]Scoring Coefficients'!$D$2:$D$41,MATCH($C11&amp;J$4,'[1]Scoring Coefficients'!$A$2:$A$41,0))*((ROUNDDOWN((J11*INDEX('[1]Age Factors'!$C$2:$AJ$28,MATCH(J$4,'[1]Age Factors'!$B$2:$B$28,0),MATCH($C11&amp;IF($D11&lt;30,30,FLOOR($D11/5,1)*5),'[1]Age Factors'!$C$1:$AJ$1,0))),2)-INDEX('[1]Scoring Coefficients'!$E$2:$E$41,MATCH($C11&amp;J$4,'[1]Scoring Coefficients'!$A$2:$A$41,0)))^INDEX('[1]Scoring Coefficients'!$F$2:$F$41,MATCH($C11&amp;J$4,'[1]Scoring Coefficients'!$A$2:$A$41,0)))),0),0)</f>
        <v>420</v>
      </c>
      <c r="L11" s="14">
        <v>20.06</v>
      </c>
      <c r="M11" s="17">
        <f>IF(AND(L11&lt;&gt;0,L11&lt;&gt;"",$D11&lt;&gt;""),_xlfn.IFERROR(INT(INDEX('[1]Scoring Coefficients'!$D$2:$D$41,MATCH($C11&amp;L$4,'[1]Scoring Coefficients'!$A$2:$A$41,0))*((ROUNDDOWN((L11*INDEX('[1]Age Factors'!$C$2:$AJ$28,MATCH(L$4,'[1]Age Factors'!$B$2:$B$28,0),MATCH($C11&amp;IF($D11&lt;30,30,FLOOR($D11/5,1)*5),'[1]Age Factors'!$C$1:$AJ$1,0))),2)-INDEX('[1]Scoring Coefficients'!$E$2:$E$41,MATCH($C11&amp;L$4,'[1]Scoring Coefficients'!$A$2:$A$41,0)))^INDEX('[1]Scoring Coefficients'!$F$2:$F$41,MATCH($C11&amp;L$4,'[1]Scoring Coefficients'!$A$2:$A$41,0)))),0),0)</f>
        <v>383</v>
      </c>
      <c r="N11" s="14">
        <v>6.93</v>
      </c>
      <c r="O11" s="18">
        <f>IF(AND(N11&lt;&gt;0,N11&lt;&gt;"",$D11&lt;&gt;""),_xlfn.IFERROR(INT(INDEX('[1]Scoring Coefficients'!$D$2:$D$41,MATCH($C11&amp;N$4,'[1]Scoring Coefficients'!$A$2:$A$41,0))*((ROUNDDOWN((N11*INDEX('[1]Age Factors'!$C$2:$AJ$28,MATCH(N$4,'[1]Age Factors'!$B$2:$B$28,0),MATCH($C11&amp;IF($D11&lt;30,30,FLOOR($D11/5,1)*5),'[1]Age Factors'!$C$1:$AJ$1,0))),2)-INDEX('[1]Scoring Coefficients'!$E$2:$E$41,MATCH($C11&amp;N$4,'[1]Scoring Coefficients'!$A$2:$A$41,0)))^INDEX('[1]Scoring Coefficients'!$F$2:$F$41,MATCH($C11&amp;N$4,'[1]Scoring Coefficients'!$A$2:$A$41,0)))),0),0)</f>
        <v>336</v>
      </c>
      <c r="P11" s="6" t="s">
        <v>112</v>
      </c>
    </row>
    <row r="12" spans="1:16" ht="18">
      <c r="A12" s="9" t="s">
        <v>26</v>
      </c>
      <c r="B12" s="9" t="s">
        <v>27</v>
      </c>
      <c r="C12" s="2" t="s">
        <v>11</v>
      </c>
      <c r="D12" s="2">
        <v>50</v>
      </c>
      <c r="E12" s="7">
        <f t="shared" si="0"/>
        <v>2343</v>
      </c>
      <c r="F12" s="13">
        <v>29.45</v>
      </c>
      <c r="G12" s="17">
        <f>IF(AND(F12&lt;&gt;0,F12&lt;&gt;"",$D12&lt;&gt;""),_xlfn.IFERROR(INT(INDEX('[1]Scoring Coefficients'!$D$2:$D$41,MATCH($C12&amp;F$4,'[1]Scoring Coefficients'!$A$2:$A$41,0))*((ROUNDDOWN((F12*INDEX('[1]Age Factors'!$C$2:$AJ$28,MATCH(F$4,'[1]Age Factors'!$B$2:$B$28,0),MATCH($C12&amp;IF($D12&lt;30,30,FLOOR($D12/5,1)*5),'[1]Age Factors'!$C$1:$AJ$1,0))),2)-INDEX('[1]Scoring Coefficients'!$E$2:$E$41,MATCH($C12&amp;F$4,'[1]Scoring Coefficients'!$A$2:$A$41,0)))^INDEX('[1]Scoring Coefficients'!$F$2:$F$41,MATCH($C12&amp;F$4,'[1]Scoring Coefficients'!$A$2:$A$41,0)))),0),0)</f>
        <v>490</v>
      </c>
      <c r="H12" s="14">
        <v>9.18</v>
      </c>
      <c r="I12" s="17">
        <f>IF(AND(H12&lt;&gt;0,H12&lt;&gt;"",$D12&lt;&gt;""),_xlfn.IFERROR(INT(INDEX('[1]Scoring Coefficients'!$D$2:$D$41,MATCH($C12&amp;H$4,'[1]Scoring Coefficients'!$A$2:$A$41,0))*((ROUNDDOWN((H12*INDEX('[1]Age Factors'!$C$2:$AJ$28,MATCH(H$4,'[1]Age Factors'!$B$2:$B$28,0),MATCH($C12&amp;IF($D12&lt;30,30,FLOOR($D12/5,1)*5),'[1]Age Factors'!$C$1:$AJ$1,0))),2)-INDEX('[1]Scoring Coefficients'!$E$2:$E$41,MATCH($C12&amp;H$4,'[1]Scoring Coefficients'!$A$2:$A$41,0)))^INDEX('[1]Scoring Coefficients'!$F$2:$F$41,MATCH($C12&amp;H$4,'[1]Scoring Coefficients'!$A$2:$A$41,0)))),0),0)</f>
        <v>556</v>
      </c>
      <c r="J12" s="14">
        <v>20.87</v>
      </c>
      <c r="K12" s="17">
        <f>IF(AND(J12&lt;&gt;0,J12&lt;&gt;"",$D12&lt;&gt;""),_xlfn.IFERROR(INT(INDEX('[1]Scoring Coefficients'!$D$2:$D$41,MATCH($C12&amp;J$4,'[1]Scoring Coefficients'!$A$2:$A$41,0))*((ROUNDDOWN((J12*INDEX('[1]Age Factors'!$C$2:$AJ$28,MATCH(J$4,'[1]Age Factors'!$B$2:$B$28,0),MATCH($C12&amp;IF($D12&lt;30,30,FLOOR($D12/5,1)*5),'[1]Age Factors'!$C$1:$AJ$1,0))),2)-INDEX('[1]Scoring Coefficients'!$E$2:$E$41,MATCH($C12&amp;J$4,'[1]Scoring Coefficients'!$A$2:$A$41,0)))^INDEX('[1]Scoring Coefficients'!$F$2:$F$41,MATCH($C12&amp;J$4,'[1]Scoring Coefficients'!$A$2:$A$41,0)))),0),0)</f>
        <v>407</v>
      </c>
      <c r="L12" s="14">
        <v>19.13</v>
      </c>
      <c r="M12" s="17">
        <f>IF(AND(L12&lt;&gt;0,L12&lt;&gt;"",$D12&lt;&gt;""),_xlfn.IFERROR(INT(INDEX('[1]Scoring Coefficients'!$D$2:$D$41,MATCH($C12&amp;L$4,'[1]Scoring Coefficients'!$A$2:$A$41,0))*((ROUNDDOWN((L12*INDEX('[1]Age Factors'!$C$2:$AJ$28,MATCH(L$4,'[1]Age Factors'!$B$2:$B$28,0),MATCH($C12&amp;IF($D12&lt;30,30,FLOOR($D12/5,1)*5),'[1]Age Factors'!$C$1:$AJ$1,0))),2)-INDEX('[1]Scoring Coefficients'!$E$2:$E$41,MATCH($C12&amp;L$4,'[1]Scoring Coefficients'!$A$2:$A$41,0)))^INDEX('[1]Scoring Coefficients'!$F$2:$F$41,MATCH($C12&amp;L$4,'[1]Scoring Coefficients'!$A$2:$A$41,0)))),0),0)</f>
        <v>367</v>
      </c>
      <c r="N12" s="14">
        <v>10.42</v>
      </c>
      <c r="O12" s="18">
        <f>IF(AND(N12&lt;&gt;0,N12&lt;&gt;"",$D12&lt;&gt;""),_xlfn.IFERROR(INT(INDEX('[1]Scoring Coefficients'!$D$2:$D$41,MATCH($C12&amp;N$4,'[1]Scoring Coefficients'!$A$2:$A$41,0))*((ROUNDDOWN((N12*INDEX('[1]Age Factors'!$C$2:$AJ$28,MATCH(N$4,'[1]Age Factors'!$B$2:$B$28,0),MATCH($C12&amp;IF($D12&lt;30,30,FLOOR($D12/5,1)*5),'[1]Age Factors'!$C$1:$AJ$1,0))),2)-INDEX('[1]Scoring Coefficients'!$E$2:$E$41,MATCH($C12&amp;N$4,'[1]Scoring Coefficients'!$A$2:$A$41,0)))^INDEX('[1]Scoring Coefficients'!$F$2:$F$41,MATCH($C12&amp;N$4,'[1]Scoring Coefficients'!$A$2:$A$41,0)))),0),0)</f>
        <v>523</v>
      </c>
      <c r="P12" s="6" t="s">
        <v>111</v>
      </c>
    </row>
    <row r="13" spans="1:16" ht="18">
      <c r="A13" s="9" t="s">
        <v>24</v>
      </c>
      <c r="B13" s="9" t="s">
        <v>25</v>
      </c>
      <c r="C13" s="2" t="s">
        <v>11</v>
      </c>
      <c r="D13" s="2">
        <v>50</v>
      </c>
      <c r="E13" s="7">
        <f t="shared" si="0"/>
        <v>2133</v>
      </c>
      <c r="F13" s="13">
        <v>22.24</v>
      </c>
      <c r="G13" s="17">
        <f>IF(AND(F13&lt;&gt;0,F13&lt;&gt;"",$D13&lt;&gt;""),_xlfn.IFERROR(INT(INDEX('[1]Scoring Coefficients'!$D$2:$D$41,MATCH($C13&amp;F$4,'[1]Scoring Coefficients'!$A$2:$A$41,0))*((ROUNDDOWN((F13*INDEX('[1]Age Factors'!$C$2:$AJ$28,MATCH(F$4,'[1]Age Factors'!$B$2:$B$28,0),MATCH($C13&amp;IF($D13&lt;30,30,FLOOR($D13/5,1)*5),'[1]Age Factors'!$C$1:$AJ$1,0))),2)-INDEX('[1]Scoring Coefficients'!$E$2:$E$41,MATCH($C13&amp;F$4,'[1]Scoring Coefficients'!$A$2:$A$41,0)))^INDEX('[1]Scoring Coefficients'!$F$2:$F$41,MATCH($C13&amp;F$4,'[1]Scoring Coefficients'!$A$2:$A$41,0)))),0),0)</f>
        <v>344</v>
      </c>
      <c r="H13" s="14">
        <v>8.57</v>
      </c>
      <c r="I13" s="17">
        <f>IF(AND(H13&lt;&gt;0,H13&lt;&gt;"",$D13&lt;&gt;""),_xlfn.IFERROR(INT(INDEX('[1]Scoring Coefficients'!$D$2:$D$41,MATCH($C13&amp;H$4,'[1]Scoring Coefficients'!$A$2:$A$41,0))*((ROUNDDOWN((H13*INDEX('[1]Age Factors'!$C$2:$AJ$28,MATCH(H$4,'[1]Age Factors'!$B$2:$B$28,0),MATCH($C13&amp;IF($D13&lt;30,30,FLOOR($D13/5,1)*5),'[1]Age Factors'!$C$1:$AJ$1,0))),2)-INDEX('[1]Scoring Coefficients'!$E$2:$E$41,MATCH($C13&amp;H$4,'[1]Scoring Coefficients'!$A$2:$A$41,0)))^INDEX('[1]Scoring Coefficients'!$F$2:$F$41,MATCH($C13&amp;H$4,'[1]Scoring Coefficients'!$A$2:$A$41,0)))),0),0)</f>
        <v>510</v>
      </c>
      <c r="J13" s="14">
        <v>20.73</v>
      </c>
      <c r="K13" s="17">
        <f>IF(AND(J13&lt;&gt;0,J13&lt;&gt;"",$D13&lt;&gt;""),_xlfn.IFERROR(INT(INDEX('[1]Scoring Coefficients'!$D$2:$D$41,MATCH($C13&amp;J$4,'[1]Scoring Coefficients'!$A$2:$A$41,0))*((ROUNDDOWN((J13*INDEX('[1]Age Factors'!$C$2:$AJ$28,MATCH(J$4,'[1]Age Factors'!$B$2:$B$28,0),MATCH($C13&amp;IF($D13&lt;30,30,FLOOR($D13/5,1)*5),'[1]Age Factors'!$C$1:$AJ$1,0))),2)-INDEX('[1]Scoring Coefficients'!$E$2:$E$41,MATCH($C13&amp;J$4,'[1]Scoring Coefficients'!$A$2:$A$41,0)))^INDEX('[1]Scoring Coefficients'!$F$2:$F$41,MATCH($C13&amp;J$4,'[1]Scoring Coefficients'!$A$2:$A$41,0)))),0),0)</f>
        <v>403</v>
      </c>
      <c r="L13" s="14">
        <v>21.99</v>
      </c>
      <c r="M13" s="17">
        <f>IF(AND(L13&lt;&gt;0,L13&lt;&gt;"",$D13&lt;&gt;""),_xlfn.IFERROR(INT(INDEX('[1]Scoring Coefficients'!$D$2:$D$41,MATCH($C13&amp;L$4,'[1]Scoring Coefficients'!$A$2:$A$41,0))*((ROUNDDOWN((L13*INDEX('[1]Age Factors'!$C$2:$AJ$28,MATCH(L$4,'[1]Age Factors'!$B$2:$B$28,0),MATCH($C13&amp;IF($D13&lt;30,30,FLOOR($D13/5,1)*5),'[1]Age Factors'!$C$1:$AJ$1,0))),2)-INDEX('[1]Scoring Coefficients'!$E$2:$E$41,MATCH($C13&amp;L$4,'[1]Scoring Coefficients'!$A$2:$A$41,0)))^INDEX('[1]Scoring Coefficients'!$F$2:$F$41,MATCH($C13&amp;L$4,'[1]Scoring Coefficients'!$A$2:$A$41,0)))),0),0)</f>
        <v>435</v>
      </c>
      <c r="N13" s="14">
        <v>9.05</v>
      </c>
      <c r="O13" s="18">
        <f>IF(AND(N13&lt;&gt;0,N13&lt;&gt;"",$D13&lt;&gt;""),_xlfn.IFERROR(INT(INDEX('[1]Scoring Coefficients'!$D$2:$D$41,MATCH($C13&amp;N$4,'[1]Scoring Coefficients'!$A$2:$A$41,0))*((ROUNDDOWN((N13*INDEX('[1]Age Factors'!$C$2:$AJ$28,MATCH(N$4,'[1]Age Factors'!$B$2:$B$28,0),MATCH($C13&amp;IF($D13&lt;30,30,FLOOR($D13/5,1)*5),'[1]Age Factors'!$C$1:$AJ$1,0))),2)-INDEX('[1]Scoring Coefficients'!$E$2:$E$41,MATCH($C13&amp;N$4,'[1]Scoring Coefficients'!$A$2:$A$41,0)))^INDEX('[1]Scoring Coefficients'!$F$2:$F$41,MATCH($C13&amp;N$4,'[1]Scoring Coefficients'!$A$2:$A$41,0)))),0),0)</f>
        <v>441</v>
      </c>
      <c r="P13" s="6" t="s">
        <v>112</v>
      </c>
    </row>
    <row r="14" spans="1:16" ht="18">
      <c r="A14" s="9" t="s">
        <v>30</v>
      </c>
      <c r="B14" s="9" t="s">
        <v>31</v>
      </c>
      <c r="C14" s="2" t="s">
        <v>11</v>
      </c>
      <c r="D14" s="2">
        <v>55</v>
      </c>
      <c r="E14" s="7">
        <f t="shared" si="0"/>
        <v>2660</v>
      </c>
      <c r="F14" s="13">
        <v>33.91</v>
      </c>
      <c r="G14" s="17">
        <f>IF(AND(F14&lt;&gt;0,F14&lt;&gt;"",$D14&lt;&gt;""),_xlfn.IFERROR(INT(INDEX('[1]Scoring Coefficients'!$D$2:$D$41,MATCH($C14&amp;F$4,'[1]Scoring Coefficients'!$A$2:$A$41,0))*((ROUNDDOWN((F14*INDEX('[1]Age Factors'!$C$2:$AJ$28,MATCH(F$4,'[1]Age Factors'!$B$2:$B$28,0),MATCH($C14&amp;IF($D14&lt;30,30,FLOOR($D14/5,1)*5),'[1]Age Factors'!$C$1:$AJ$1,0))),2)-INDEX('[1]Scoring Coefficients'!$E$2:$E$41,MATCH($C14&amp;F$4,'[1]Scoring Coefficients'!$A$2:$A$41,0)))^INDEX('[1]Scoring Coefficients'!$F$2:$F$41,MATCH($C14&amp;F$4,'[1]Scoring Coefficients'!$A$2:$A$41,0)))),0),0)</f>
        <v>656</v>
      </c>
      <c r="H14" s="14">
        <v>8.36</v>
      </c>
      <c r="I14" s="17">
        <f>IF(AND(H14&lt;&gt;0,H14&lt;&gt;"",$D14&lt;&gt;""),_xlfn.IFERROR(INT(INDEX('[1]Scoring Coefficients'!$D$2:$D$41,MATCH($C14&amp;H$4,'[1]Scoring Coefficients'!$A$2:$A$41,0))*((ROUNDDOWN((H14*INDEX('[1]Age Factors'!$C$2:$AJ$28,MATCH(H$4,'[1]Age Factors'!$B$2:$B$28,0),MATCH($C14&amp;IF($D14&lt;30,30,FLOOR($D14/5,1)*5),'[1]Age Factors'!$C$1:$AJ$1,0))),2)-INDEX('[1]Scoring Coefficients'!$E$2:$E$41,MATCH($C14&amp;H$4,'[1]Scoring Coefficients'!$A$2:$A$41,0)))^INDEX('[1]Scoring Coefficients'!$F$2:$F$41,MATCH($C14&amp;H$4,'[1]Scoring Coefficients'!$A$2:$A$41,0)))),0),0)</f>
        <v>550</v>
      </c>
      <c r="J14" s="14">
        <v>25.01</v>
      </c>
      <c r="K14" s="17">
        <f>IF(AND(J14&lt;&gt;0,J14&lt;&gt;"",$D14&lt;&gt;""),_xlfn.IFERROR(INT(INDEX('[1]Scoring Coefficients'!$D$2:$D$41,MATCH($C14&amp;J$4,'[1]Scoring Coefficients'!$A$2:$A$41,0))*((ROUNDDOWN((J14*INDEX('[1]Age Factors'!$C$2:$AJ$28,MATCH(J$4,'[1]Age Factors'!$B$2:$B$28,0),MATCH($C14&amp;IF($D14&lt;30,30,FLOOR($D14/5,1)*5),'[1]Age Factors'!$C$1:$AJ$1,0))),2)-INDEX('[1]Scoring Coefficients'!$E$2:$E$41,MATCH($C14&amp;J$4,'[1]Scoring Coefficients'!$A$2:$A$41,0)))^INDEX('[1]Scoring Coefficients'!$F$2:$F$41,MATCH($C14&amp;J$4,'[1]Scoring Coefficients'!$A$2:$A$41,0)))),0),0)</f>
        <v>572</v>
      </c>
      <c r="L14" s="14">
        <v>14.77</v>
      </c>
      <c r="M14" s="17">
        <f>IF(AND(L14&lt;&gt;0,L14&lt;&gt;"",$D14&lt;&gt;""),_xlfn.IFERROR(INT(INDEX('[1]Scoring Coefficients'!$D$2:$D$41,MATCH($C14&amp;L$4,'[1]Scoring Coefficients'!$A$2:$A$41,0))*((ROUNDDOWN((L14*INDEX('[1]Age Factors'!$C$2:$AJ$28,MATCH(L$4,'[1]Age Factors'!$B$2:$B$28,0),MATCH($C14&amp;IF($D14&lt;30,30,FLOOR($D14/5,1)*5),'[1]Age Factors'!$C$1:$AJ$1,0))),2)-INDEX('[1]Scoring Coefficients'!$E$2:$E$41,MATCH($C14&amp;L$4,'[1]Scoring Coefficients'!$A$2:$A$41,0)))^INDEX('[1]Scoring Coefficients'!$F$2:$F$41,MATCH($C14&amp;L$4,'[1]Scoring Coefficients'!$A$2:$A$41,0)))),0),0)</f>
        <v>304</v>
      </c>
      <c r="N14" s="14">
        <v>10.35</v>
      </c>
      <c r="O14" s="18">
        <f>IF(AND(N14&lt;&gt;0,N14&lt;&gt;"",$D14&lt;&gt;""),_xlfn.IFERROR(INT(INDEX('[1]Scoring Coefficients'!$D$2:$D$41,MATCH($C14&amp;N$4,'[1]Scoring Coefficients'!$A$2:$A$41,0))*((ROUNDDOWN((N14*INDEX('[1]Age Factors'!$C$2:$AJ$28,MATCH(N$4,'[1]Age Factors'!$B$2:$B$28,0),MATCH($C14&amp;IF($D14&lt;30,30,FLOOR($D14/5,1)*5),'[1]Age Factors'!$C$1:$AJ$1,0))),2)-INDEX('[1]Scoring Coefficients'!$E$2:$E$41,MATCH($C14&amp;N$4,'[1]Scoring Coefficients'!$A$2:$A$41,0)))^INDEX('[1]Scoring Coefficients'!$F$2:$F$41,MATCH($C14&amp;N$4,'[1]Scoring Coefficients'!$A$2:$A$41,0)))),0),0)</f>
        <v>578</v>
      </c>
      <c r="P14" s="6" t="s">
        <v>111</v>
      </c>
    </row>
    <row r="15" spans="1:16" ht="18">
      <c r="A15" s="9" t="s">
        <v>28</v>
      </c>
      <c r="B15" s="9" t="s">
        <v>29</v>
      </c>
      <c r="C15" s="2" t="s">
        <v>11</v>
      </c>
      <c r="D15" s="2">
        <v>55</v>
      </c>
      <c r="E15" s="7">
        <f t="shared" si="0"/>
        <v>1859</v>
      </c>
      <c r="F15" s="13">
        <v>23.97</v>
      </c>
      <c r="G15" s="17">
        <f>IF(AND(F15&lt;&gt;0,F15&lt;&gt;"",$D15&lt;&gt;""),_xlfn.IFERROR(INT(INDEX('[1]Scoring Coefficients'!$D$2:$D$41,MATCH($C15&amp;F$4,'[1]Scoring Coefficients'!$A$2:$A$41,0))*((ROUNDDOWN((F15*INDEX('[1]Age Factors'!$C$2:$AJ$28,MATCH(F$4,'[1]Age Factors'!$B$2:$B$28,0),MATCH($C15&amp;IF($D15&lt;30,30,FLOOR($D15/5,1)*5),'[1]Age Factors'!$C$1:$AJ$1,0))),2)-INDEX('[1]Scoring Coefficients'!$E$2:$E$41,MATCH($C15&amp;F$4,'[1]Scoring Coefficients'!$A$2:$A$41,0)))^INDEX('[1]Scoring Coefficients'!$F$2:$F$41,MATCH($C15&amp;F$4,'[1]Scoring Coefficients'!$A$2:$A$41,0)))),0),0)</f>
        <v>431</v>
      </c>
      <c r="H15" s="14">
        <v>6.29</v>
      </c>
      <c r="I15" s="17">
        <f>IF(AND(H15&lt;&gt;0,H15&lt;&gt;"",$D15&lt;&gt;""),_xlfn.IFERROR(INT(INDEX('[1]Scoring Coefficients'!$D$2:$D$41,MATCH($C15&amp;H$4,'[1]Scoring Coefficients'!$A$2:$A$41,0))*((ROUNDDOWN((H15*INDEX('[1]Age Factors'!$C$2:$AJ$28,MATCH(H$4,'[1]Age Factors'!$B$2:$B$28,0),MATCH($C15&amp;IF($D15&lt;30,30,FLOOR($D15/5,1)*5),'[1]Age Factors'!$C$1:$AJ$1,0))),2)-INDEX('[1]Scoring Coefficients'!$E$2:$E$41,MATCH($C15&amp;H$4,'[1]Scoring Coefficients'!$A$2:$A$41,0)))^INDEX('[1]Scoring Coefficients'!$F$2:$F$41,MATCH($C15&amp;H$4,'[1]Scoring Coefficients'!$A$2:$A$41,0)))),0),0)</f>
        <v>384</v>
      </c>
      <c r="J15" s="14">
        <v>20.54</v>
      </c>
      <c r="K15" s="17">
        <f>IF(AND(J15&lt;&gt;0,J15&lt;&gt;"",$D15&lt;&gt;""),_xlfn.IFERROR(INT(INDEX('[1]Scoring Coefficients'!$D$2:$D$41,MATCH($C15&amp;J$4,'[1]Scoring Coefficients'!$A$2:$A$41,0))*((ROUNDDOWN((J15*INDEX('[1]Age Factors'!$C$2:$AJ$28,MATCH(J$4,'[1]Age Factors'!$B$2:$B$28,0),MATCH($C15&amp;IF($D15&lt;30,30,FLOOR($D15/5,1)*5),'[1]Age Factors'!$C$1:$AJ$1,0))),2)-INDEX('[1]Scoring Coefficients'!$E$2:$E$41,MATCH($C15&amp;J$4,'[1]Scoring Coefficients'!$A$2:$A$41,0)))^INDEX('[1]Scoring Coefficients'!$F$2:$F$41,MATCH($C15&amp;J$4,'[1]Scoring Coefficients'!$A$2:$A$41,0)))),0),0)</f>
        <v>451</v>
      </c>
      <c r="L15" s="14">
        <v>9.55</v>
      </c>
      <c r="M15" s="17">
        <f>IF(AND(L15&lt;&gt;0,L15&lt;&gt;"",$D15&lt;&gt;""),_xlfn.IFERROR(INT(INDEX('[1]Scoring Coefficients'!$D$2:$D$41,MATCH($C15&amp;L$4,'[1]Scoring Coefficients'!$A$2:$A$41,0))*((ROUNDDOWN((L15*INDEX('[1]Age Factors'!$C$2:$AJ$28,MATCH(L$4,'[1]Age Factors'!$B$2:$B$28,0),MATCH($C15&amp;IF($D15&lt;30,30,FLOOR($D15/5,1)*5),'[1]Age Factors'!$C$1:$AJ$1,0))),2)-INDEX('[1]Scoring Coefficients'!$E$2:$E$41,MATCH($C15&amp;L$4,'[1]Scoring Coefficients'!$A$2:$A$41,0)))^INDEX('[1]Scoring Coefficients'!$F$2:$F$41,MATCH($C15&amp;L$4,'[1]Scoring Coefficients'!$A$2:$A$41,0)))),0),0)</f>
        <v>168</v>
      </c>
      <c r="N15" s="14">
        <v>8.03</v>
      </c>
      <c r="O15" s="18">
        <f>IF(AND(N15&lt;&gt;0,N15&lt;&gt;"",$D15&lt;&gt;""),_xlfn.IFERROR(INT(INDEX('[1]Scoring Coefficients'!$D$2:$D$41,MATCH($C15&amp;N$4,'[1]Scoring Coefficients'!$A$2:$A$41,0))*((ROUNDDOWN((N15*INDEX('[1]Age Factors'!$C$2:$AJ$28,MATCH(N$4,'[1]Age Factors'!$B$2:$B$28,0),MATCH($C15&amp;IF($D15&lt;30,30,FLOOR($D15/5,1)*5),'[1]Age Factors'!$C$1:$AJ$1,0))),2)-INDEX('[1]Scoring Coefficients'!$E$2:$E$41,MATCH($C15&amp;N$4,'[1]Scoring Coefficients'!$A$2:$A$41,0)))^INDEX('[1]Scoring Coefficients'!$F$2:$F$41,MATCH($C15&amp;N$4,'[1]Scoring Coefficients'!$A$2:$A$41,0)))),0),0)</f>
        <v>425</v>
      </c>
      <c r="P15" s="6" t="s">
        <v>112</v>
      </c>
    </row>
    <row r="16" spans="1:16" ht="18">
      <c r="A16" s="9" t="s">
        <v>34</v>
      </c>
      <c r="B16" s="9" t="s">
        <v>35</v>
      </c>
      <c r="C16" s="2" t="s">
        <v>11</v>
      </c>
      <c r="D16" s="2">
        <v>65</v>
      </c>
      <c r="E16" s="7">
        <f t="shared" si="0"/>
        <v>3641</v>
      </c>
      <c r="F16" s="13">
        <v>31.47</v>
      </c>
      <c r="G16" s="17">
        <f>IF(AND(F16&lt;&gt;0,F16&lt;&gt;"",$D16&lt;&gt;""),_xlfn.IFERROR(INT(INDEX('[1]Scoring Coefficients'!$D$2:$D$41,MATCH($C16&amp;F$4,'[1]Scoring Coefficients'!$A$2:$A$41,0))*((ROUNDDOWN((F16*INDEX('[1]Age Factors'!$C$2:$AJ$28,MATCH(F$4,'[1]Age Factors'!$B$2:$B$28,0),MATCH($C16&amp;IF($D16&lt;30,30,FLOOR($D16/5,1)*5),'[1]Age Factors'!$C$1:$AJ$1,0))),2)-INDEX('[1]Scoring Coefficients'!$E$2:$E$41,MATCH($C16&amp;F$4,'[1]Scoring Coefficients'!$A$2:$A$41,0)))^INDEX('[1]Scoring Coefficients'!$F$2:$F$41,MATCH($C16&amp;F$4,'[1]Scoring Coefficients'!$A$2:$A$41,0)))),0),0)</f>
        <v>781</v>
      </c>
      <c r="H16" s="14">
        <v>8.98</v>
      </c>
      <c r="I16" s="17">
        <f>IF(AND(H16&lt;&gt;0,H16&lt;&gt;"",$D16&lt;&gt;""),_xlfn.IFERROR(INT(INDEX('[1]Scoring Coefficients'!$D$2:$D$41,MATCH($C16&amp;H$4,'[1]Scoring Coefficients'!$A$2:$A$41,0))*((ROUNDDOWN((H16*INDEX('[1]Age Factors'!$C$2:$AJ$28,MATCH(H$4,'[1]Age Factors'!$B$2:$B$28,0),MATCH($C16&amp;IF($D16&lt;30,30,FLOOR($D16/5,1)*5),'[1]Age Factors'!$C$1:$AJ$1,0))),2)-INDEX('[1]Scoring Coefficients'!$E$2:$E$41,MATCH($C16&amp;H$4,'[1]Scoring Coefficients'!$A$2:$A$41,0)))^INDEX('[1]Scoring Coefficients'!$F$2:$F$41,MATCH($C16&amp;H$4,'[1]Scoring Coefficients'!$A$2:$A$41,0)))),0),0)</f>
        <v>755</v>
      </c>
      <c r="J16" s="14">
        <v>28.69</v>
      </c>
      <c r="K16" s="17">
        <f>IF(AND(J16&lt;&gt;0,J16&lt;&gt;"",$D16&lt;&gt;""),_xlfn.IFERROR(INT(INDEX('[1]Scoring Coefficients'!$D$2:$D$41,MATCH($C16&amp;J$4,'[1]Scoring Coefficients'!$A$2:$A$41,0))*((ROUNDDOWN((J16*INDEX('[1]Age Factors'!$C$2:$AJ$28,MATCH(J$4,'[1]Age Factors'!$B$2:$B$28,0),MATCH($C16&amp;IF($D16&lt;30,30,FLOOR($D16/5,1)*5),'[1]Age Factors'!$C$1:$AJ$1,0))),2)-INDEX('[1]Scoring Coefficients'!$E$2:$E$41,MATCH($C16&amp;J$4,'[1]Scoring Coefficients'!$A$2:$A$41,0)))^INDEX('[1]Scoring Coefficients'!$F$2:$F$41,MATCH($C16&amp;J$4,'[1]Scoring Coefficients'!$A$2:$A$41,0)))),0),0)</f>
        <v>869</v>
      </c>
      <c r="L16" s="14">
        <v>16.74</v>
      </c>
      <c r="M16" s="17">
        <f>IF(AND(L16&lt;&gt;0,L16&lt;&gt;"",$D16&lt;&gt;""),_xlfn.IFERROR(INT(INDEX('[1]Scoring Coefficients'!$D$2:$D$41,MATCH($C16&amp;L$4,'[1]Scoring Coefficients'!$A$2:$A$41,0))*((ROUNDDOWN((L16*INDEX('[1]Age Factors'!$C$2:$AJ$28,MATCH(L$4,'[1]Age Factors'!$B$2:$B$28,0),MATCH($C16&amp;IF($D16&lt;30,30,FLOOR($D16/5,1)*5),'[1]Age Factors'!$C$1:$AJ$1,0))),2)-INDEX('[1]Scoring Coefficients'!$E$2:$E$41,MATCH($C16&amp;L$4,'[1]Scoring Coefficients'!$A$2:$A$41,0)))^INDEX('[1]Scoring Coefficients'!$F$2:$F$41,MATCH($C16&amp;L$4,'[1]Scoring Coefficients'!$A$2:$A$41,0)))),0),0)</f>
        <v>469</v>
      </c>
      <c r="N16" s="14">
        <v>12.8</v>
      </c>
      <c r="O16" s="18">
        <f>IF(AND(N16&lt;&gt;0,N16&lt;&gt;"",$D16&lt;&gt;""),_xlfn.IFERROR(INT(INDEX('[1]Scoring Coefficients'!$D$2:$D$41,MATCH($C16&amp;N$4,'[1]Scoring Coefficients'!$A$2:$A$41,0))*((ROUNDDOWN((N16*INDEX('[1]Age Factors'!$C$2:$AJ$28,MATCH(N$4,'[1]Age Factors'!$B$2:$B$28,0),MATCH($C16&amp;IF($D16&lt;30,30,FLOOR($D16/5,1)*5),'[1]Age Factors'!$C$1:$AJ$1,0))),2)-INDEX('[1]Scoring Coefficients'!$E$2:$E$41,MATCH($C16&amp;N$4,'[1]Scoring Coefficients'!$A$2:$A$41,0)))^INDEX('[1]Scoring Coefficients'!$F$2:$F$41,MATCH($C16&amp;N$4,'[1]Scoring Coefficients'!$A$2:$A$41,0)))),0),0)</f>
        <v>767</v>
      </c>
      <c r="P16" s="6" t="s">
        <v>111</v>
      </c>
    </row>
    <row r="17" spans="1:16" ht="18">
      <c r="A17" s="9" t="s">
        <v>32</v>
      </c>
      <c r="B17" s="9" t="s">
        <v>33</v>
      </c>
      <c r="C17" s="2" t="s">
        <v>11</v>
      </c>
      <c r="D17" s="2">
        <v>65</v>
      </c>
      <c r="E17" s="7">
        <f t="shared" si="0"/>
        <v>2304</v>
      </c>
      <c r="F17" s="13">
        <v>17.7</v>
      </c>
      <c r="G17" s="17">
        <f>IF(AND(F17&lt;&gt;0,F17&lt;&gt;"",$D17&lt;&gt;""),_xlfn.IFERROR(INT(INDEX('[1]Scoring Coefficients'!$D$2:$D$41,MATCH($C17&amp;F$4,'[1]Scoring Coefficients'!$A$2:$A$41,0))*((ROUNDDOWN((F17*INDEX('[1]Age Factors'!$C$2:$AJ$28,MATCH(F$4,'[1]Age Factors'!$B$2:$B$28,0),MATCH($C17&amp;IF($D17&lt;30,30,FLOOR($D17/5,1)*5),'[1]Age Factors'!$C$1:$AJ$1,0))),2)-INDEX('[1]Scoring Coefficients'!$E$2:$E$41,MATCH($C17&amp;F$4,'[1]Scoring Coefficients'!$A$2:$A$41,0)))^INDEX('[1]Scoring Coefficients'!$F$2:$F$41,MATCH($C17&amp;F$4,'[1]Scoring Coefficients'!$A$2:$A$41,0)))),0),0)</f>
        <v>390</v>
      </c>
      <c r="H17" s="14">
        <v>8.17</v>
      </c>
      <c r="I17" s="17">
        <f>IF(AND(H17&lt;&gt;0,H17&lt;&gt;"",$D17&lt;&gt;""),_xlfn.IFERROR(INT(INDEX('[1]Scoring Coefficients'!$D$2:$D$41,MATCH($C17&amp;H$4,'[1]Scoring Coefficients'!$A$2:$A$41,0))*((ROUNDDOWN((H17*INDEX('[1]Age Factors'!$C$2:$AJ$28,MATCH(H$4,'[1]Age Factors'!$B$2:$B$28,0),MATCH($C17&amp;IF($D17&lt;30,30,FLOOR($D17/5,1)*5),'[1]Age Factors'!$C$1:$AJ$1,0))),2)-INDEX('[1]Scoring Coefficients'!$E$2:$E$41,MATCH($C17&amp;H$4,'[1]Scoring Coefficients'!$A$2:$A$41,0)))^INDEX('[1]Scoring Coefficients'!$F$2:$F$41,MATCH($C17&amp;H$4,'[1]Scoring Coefficients'!$A$2:$A$41,0)))),0),0)</f>
        <v>674</v>
      </c>
      <c r="J17" s="14">
        <v>14.91</v>
      </c>
      <c r="K17" s="17">
        <f>IF(AND(J17&lt;&gt;0,J17&lt;&gt;"",$D17&lt;&gt;""),_xlfn.IFERROR(INT(INDEX('[1]Scoring Coefficients'!$D$2:$D$41,MATCH($C17&amp;J$4,'[1]Scoring Coefficients'!$A$2:$A$41,0))*((ROUNDDOWN((J17*INDEX('[1]Age Factors'!$C$2:$AJ$28,MATCH(J$4,'[1]Age Factors'!$B$2:$B$28,0),MATCH($C17&amp;IF($D17&lt;30,30,FLOOR($D17/5,1)*5),'[1]Age Factors'!$C$1:$AJ$1,0))),2)-INDEX('[1]Scoring Coefficients'!$E$2:$E$41,MATCH($C17&amp;J$4,'[1]Scoring Coefficients'!$A$2:$A$41,0)))^INDEX('[1]Scoring Coefficients'!$F$2:$F$41,MATCH($C17&amp;J$4,'[1]Scoring Coefficients'!$A$2:$A$41,0)))),0),0)</f>
        <v>396</v>
      </c>
      <c r="L17" s="14">
        <v>13.67</v>
      </c>
      <c r="M17" s="17">
        <f>IF(AND(L17&lt;&gt;0,L17&lt;&gt;"",$D17&lt;&gt;""),_xlfn.IFERROR(INT(INDEX('[1]Scoring Coefficients'!$D$2:$D$41,MATCH($C17&amp;L$4,'[1]Scoring Coefficients'!$A$2:$A$41,0))*((ROUNDDOWN((L17*INDEX('[1]Age Factors'!$C$2:$AJ$28,MATCH(L$4,'[1]Age Factors'!$B$2:$B$28,0),MATCH($C17&amp;IF($D17&lt;30,30,FLOOR($D17/5,1)*5),'[1]Age Factors'!$C$1:$AJ$1,0))),2)-INDEX('[1]Scoring Coefficients'!$E$2:$E$41,MATCH($C17&amp;L$4,'[1]Scoring Coefficients'!$A$2:$A$41,0)))^INDEX('[1]Scoring Coefficients'!$F$2:$F$41,MATCH($C17&amp;L$4,'[1]Scoring Coefficients'!$A$2:$A$41,0)))),0),0)</f>
        <v>367</v>
      </c>
      <c r="N17" s="14">
        <v>8.57</v>
      </c>
      <c r="O17" s="18">
        <f>IF(AND(N17&lt;&gt;0,N17&lt;&gt;"",$D17&lt;&gt;""),_xlfn.IFERROR(INT(INDEX('[1]Scoring Coefficients'!$D$2:$D$41,MATCH($C17&amp;N$4,'[1]Scoring Coefficients'!$A$2:$A$41,0))*((ROUNDDOWN((N17*INDEX('[1]Age Factors'!$C$2:$AJ$28,MATCH(N$4,'[1]Age Factors'!$B$2:$B$28,0),MATCH($C17&amp;IF($D17&lt;30,30,FLOOR($D17/5,1)*5),'[1]Age Factors'!$C$1:$AJ$1,0))),2)-INDEX('[1]Scoring Coefficients'!$E$2:$E$41,MATCH($C17&amp;N$4,'[1]Scoring Coefficients'!$A$2:$A$41,0)))^INDEX('[1]Scoring Coefficients'!$F$2:$F$41,MATCH($C17&amp;N$4,'[1]Scoring Coefficients'!$A$2:$A$41,0)))),0),0)</f>
        <v>477</v>
      </c>
      <c r="P17" s="6" t="s">
        <v>112</v>
      </c>
    </row>
    <row r="18" spans="1:16" ht="18">
      <c r="A18" s="9" t="s">
        <v>38</v>
      </c>
      <c r="B18" s="9" t="s">
        <v>39</v>
      </c>
      <c r="C18" s="2" t="s">
        <v>11</v>
      </c>
      <c r="D18" s="2">
        <v>70</v>
      </c>
      <c r="E18" s="7">
        <f t="shared" si="0"/>
        <v>2039</v>
      </c>
      <c r="F18" s="13">
        <v>0</v>
      </c>
      <c r="G18" s="17">
        <f>IF(AND(F18&lt;&gt;0,F18&lt;&gt;"",$D18&lt;&gt;""),_xlfn.IFERROR(INT(INDEX('[1]Scoring Coefficients'!$D$2:$D$41,MATCH($C18&amp;F$4,'[1]Scoring Coefficients'!$A$2:$A$41,0))*((ROUNDDOWN((F18*INDEX('[1]Age Factors'!$C$2:$AJ$28,MATCH(F$4,'[1]Age Factors'!$B$2:$B$28,0),MATCH($C18&amp;IF($D18&lt;30,30,FLOOR($D18/5,1)*5),'[1]Age Factors'!$C$1:$AJ$1,0))),2)-INDEX('[1]Scoring Coefficients'!$E$2:$E$41,MATCH($C18&amp;F$4,'[1]Scoring Coefficients'!$A$2:$A$41,0)))^INDEX('[1]Scoring Coefficients'!$F$2:$F$41,MATCH($C18&amp;F$4,'[1]Scoring Coefficients'!$A$2:$A$41,0)))),0),0)</f>
        <v>0</v>
      </c>
      <c r="H18" s="14">
        <v>7.42</v>
      </c>
      <c r="I18" s="17">
        <f>IF(AND(H18&lt;&gt;0,H18&lt;&gt;"",$D18&lt;&gt;""),_xlfn.IFERROR(INT(INDEX('[1]Scoring Coefficients'!$D$2:$D$41,MATCH($C18&amp;H$4,'[1]Scoring Coefficients'!$A$2:$A$41,0))*((ROUNDDOWN((H18*INDEX('[1]Age Factors'!$C$2:$AJ$28,MATCH(H$4,'[1]Age Factors'!$B$2:$B$28,0),MATCH($C18&amp;IF($D18&lt;30,30,FLOOR($D18/5,1)*5),'[1]Age Factors'!$C$1:$AJ$1,0))),2)-INDEX('[1]Scoring Coefficients'!$E$2:$E$41,MATCH($C18&amp;H$4,'[1]Scoring Coefficients'!$A$2:$A$41,0)))^INDEX('[1]Scoring Coefficients'!$F$2:$F$41,MATCH($C18&amp;H$4,'[1]Scoring Coefficients'!$A$2:$A$41,0)))),0),0)</f>
        <v>684</v>
      </c>
      <c r="J18" s="14">
        <v>13.39</v>
      </c>
      <c r="K18" s="17">
        <f>IF(AND(J18&lt;&gt;0,J18&lt;&gt;"",$D18&lt;&gt;""),_xlfn.IFERROR(INT(INDEX('[1]Scoring Coefficients'!$D$2:$D$41,MATCH($C18&amp;J$4,'[1]Scoring Coefficients'!$A$2:$A$41,0))*((ROUNDDOWN((J18*INDEX('[1]Age Factors'!$C$2:$AJ$28,MATCH(J$4,'[1]Age Factors'!$B$2:$B$28,0),MATCH($C18&amp;IF($D18&lt;30,30,FLOOR($D18/5,1)*5),'[1]Age Factors'!$C$1:$AJ$1,0))),2)-INDEX('[1]Scoring Coefficients'!$E$2:$E$41,MATCH($C18&amp;J$4,'[1]Scoring Coefficients'!$A$2:$A$41,0)))^INDEX('[1]Scoring Coefficients'!$F$2:$F$41,MATCH($C18&amp;J$4,'[1]Scoring Coefficients'!$A$2:$A$41,0)))),0),0)</f>
        <v>402</v>
      </c>
      <c r="L18" s="14">
        <v>14.7</v>
      </c>
      <c r="M18" s="17">
        <f>IF(AND(L18&lt;&gt;0,L18&lt;&gt;"",$D18&lt;&gt;""),_xlfn.IFERROR(INT(INDEX('[1]Scoring Coefficients'!$D$2:$D$41,MATCH($C18&amp;L$4,'[1]Scoring Coefficients'!$A$2:$A$41,0))*((ROUNDDOWN((L18*INDEX('[1]Age Factors'!$C$2:$AJ$28,MATCH(L$4,'[1]Age Factors'!$B$2:$B$28,0),MATCH($C18&amp;IF($D18&lt;30,30,FLOOR($D18/5,1)*5),'[1]Age Factors'!$C$1:$AJ$1,0))),2)-INDEX('[1]Scoring Coefficients'!$E$2:$E$41,MATCH($C18&amp;L$4,'[1]Scoring Coefficients'!$A$2:$A$41,0)))^INDEX('[1]Scoring Coefficients'!$F$2:$F$41,MATCH($C18&amp;L$4,'[1]Scoring Coefficients'!$A$2:$A$41,0)))),0),0)</f>
        <v>465</v>
      </c>
      <c r="N18" s="14">
        <v>7.78</v>
      </c>
      <c r="O18" s="18">
        <f>IF(AND(N18&lt;&gt;0,N18&lt;&gt;"",$D18&lt;&gt;""),_xlfn.IFERROR(INT(INDEX('[1]Scoring Coefficients'!$D$2:$D$41,MATCH($C18&amp;N$4,'[1]Scoring Coefficients'!$A$2:$A$41,0))*((ROUNDDOWN((N18*INDEX('[1]Age Factors'!$C$2:$AJ$28,MATCH(N$4,'[1]Age Factors'!$B$2:$B$28,0),MATCH($C18&amp;IF($D18&lt;30,30,FLOOR($D18/5,1)*5),'[1]Age Factors'!$C$1:$AJ$1,0))),2)-INDEX('[1]Scoring Coefficients'!$E$2:$E$41,MATCH($C18&amp;N$4,'[1]Scoring Coefficients'!$A$2:$A$41,0)))^INDEX('[1]Scoring Coefficients'!$F$2:$F$41,MATCH($C18&amp;N$4,'[1]Scoring Coefficients'!$A$2:$A$41,0)))),0),0)</f>
        <v>488</v>
      </c>
      <c r="P18" s="6" t="s">
        <v>111</v>
      </c>
    </row>
    <row r="19" spans="1:16" ht="18">
      <c r="A19" s="9" t="s">
        <v>36</v>
      </c>
      <c r="B19" s="10" t="s">
        <v>37</v>
      </c>
      <c r="C19" s="2" t="s">
        <v>11</v>
      </c>
      <c r="D19" s="2">
        <v>70</v>
      </c>
      <c r="E19" s="7">
        <f t="shared" si="0"/>
        <v>1797</v>
      </c>
      <c r="F19" s="13">
        <v>16.29</v>
      </c>
      <c r="G19" s="17">
        <f>IF(AND(F19&lt;&gt;0,F19&lt;&gt;"",$D19&lt;&gt;""),_xlfn.IFERROR(INT(INDEX('[1]Scoring Coefficients'!$D$2:$D$41,MATCH($C19&amp;F$4,'[1]Scoring Coefficients'!$A$2:$A$41,0))*((ROUNDDOWN((F19*INDEX('[1]Age Factors'!$C$2:$AJ$28,MATCH(F$4,'[1]Age Factors'!$B$2:$B$28,0),MATCH($C19&amp;IF($D19&lt;30,30,FLOOR($D19/5,1)*5),'[1]Age Factors'!$C$1:$AJ$1,0))),2)-INDEX('[1]Scoring Coefficients'!$E$2:$E$41,MATCH($C19&amp;F$4,'[1]Scoring Coefficients'!$A$2:$A$41,0)))^INDEX('[1]Scoring Coefficients'!$F$2:$F$41,MATCH($C19&amp;F$4,'[1]Scoring Coefficients'!$A$2:$A$41,0)))),0),0)</f>
        <v>411</v>
      </c>
      <c r="H19" s="14">
        <v>5</v>
      </c>
      <c r="I19" s="17">
        <f>IF(AND(H19&lt;&gt;0,H19&lt;&gt;"",$D19&lt;&gt;""),_xlfn.IFERROR(INT(INDEX('[1]Scoring Coefficients'!$D$2:$D$41,MATCH($C19&amp;H$4,'[1]Scoring Coefficients'!$A$2:$A$41,0))*((ROUNDDOWN((H19*INDEX('[1]Age Factors'!$C$2:$AJ$28,MATCH(H$4,'[1]Age Factors'!$B$2:$B$28,0),MATCH($C19&amp;IF($D19&lt;30,30,FLOOR($D19/5,1)*5),'[1]Age Factors'!$C$1:$AJ$1,0))),2)-INDEX('[1]Scoring Coefficients'!$E$2:$E$41,MATCH($C19&amp;H$4,'[1]Scoring Coefficients'!$A$2:$A$41,0)))^INDEX('[1]Scoring Coefficients'!$F$2:$F$41,MATCH($C19&amp;H$4,'[1]Scoring Coefficients'!$A$2:$A$41,0)))),0),0)</f>
        <v>419</v>
      </c>
      <c r="J19" s="14">
        <v>11.78</v>
      </c>
      <c r="K19" s="17">
        <f>IF(AND(J19&lt;&gt;0,J19&lt;&gt;"",$D19&lt;&gt;""),_xlfn.IFERROR(INT(INDEX('[1]Scoring Coefficients'!$D$2:$D$41,MATCH($C19&amp;J$4,'[1]Scoring Coefficients'!$A$2:$A$41,0))*((ROUNDDOWN((J19*INDEX('[1]Age Factors'!$C$2:$AJ$28,MATCH(J$4,'[1]Age Factors'!$B$2:$B$28,0),MATCH($C19&amp;IF($D19&lt;30,30,FLOOR($D19/5,1)*5),'[1]Age Factors'!$C$1:$AJ$1,0))),2)-INDEX('[1]Scoring Coefficients'!$E$2:$E$41,MATCH($C19&amp;J$4,'[1]Scoring Coefficients'!$A$2:$A$41,0)))^INDEX('[1]Scoring Coefficients'!$F$2:$F$41,MATCH($C19&amp;J$4,'[1]Scoring Coefficients'!$A$2:$A$41,0)))),0),0)</f>
        <v>342</v>
      </c>
      <c r="L19" s="14">
        <v>10.04</v>
      </c>
      <c r="M19" s="17">
        <f>IF(AND(L19&lt;&gt;0,L19&lt;&gt;"",$D19&lt;&gt;""),_xlfn.IFERROR(INT(INDEX('[1]Scoring Coefficients'!$D$2:$D$41,MATCH($C19&amp;L$4,'[1]Scoring Coefficients'!$A$2:$A$41,0))*((ROUNDDOWN((L19*INDEX('[1]Age Factors'!$C$2:$AJ$28,MATCH(L$4,'[1]Age Factors'!$B$2:$B$28,0),MATCH($C19&amp;IF($D19&lt;30,30,FLOOR($D19/5,1)*5),'[1]Age Factors'!$C$1:$AJ$1,0))),2)-INDEX('[1]Scoring Coefficients'!$E$2:$E$41,MATCH($C19&amp;L$4,'[1]Scoring Coefficients'!$A$2:$A$41,0)))^INDEX('[1]Scoring Coefficients'!$F$2:$F$41,MATCH($C19&amp;L$4,'[1]Scoring Coefficients'!$A$2:$A$41,0)))),0),0)</f>
        <v>290</v>
      </c>
      <c r="N19" s="14">
        <v>5.75</v>
      </c>
      <c r="O19" s="18">
        <f>IF(AND(N19&lt;&gt;0,N19&lt;&gt;"",$D19&lt;&gt;""),_xlfn.IFERROR(INT(INDEX('[1]Scoring Coefficients'!$D$2:$D$41,MATCH($C19&amp;N$4,'[1]Scoring Coefficients'!$A$2:$A$41,0))*((ROUNDDOWN((N19*INDEX('[1]Age Factors'!$C$2:$AJ$28,MATCH(N$4,'[1]Age Factors'!$B$2:$B$28,0),MATCH($C19&amp;IF($D19&lt;30,30,FLOOR($D19/5,1)*5),'[1]Age Factors'!$C$1:$AJ$1,0))),2)-INDEX('[1]Scoring Coefficients'!$E$2:$E$41,MATCH($C19&amp;N$4,'[1]Scoring Coefficients'!$A$2:$A$41,0)))^INDEX('[1]Scoring Coefficients'!$F$2:$F$41,MATCH($C19&amp;N$4,'[1]Scoring Coefficients'!$A$2:$A$41,0)))),0),0)</f>
        <v>335</v>
      </c>
      <c r="P19" s="6" t="s">
        <v>112</v>
      </c>
    </row>
    <row r="20" spans="1:16" ht="18">
      <c r="A20" s="9" t="s">
        <v>22</v>
      </c>
      <c r="B20" s="9" t="s">
        <v>40</v>
      </c>
      <c r="C20" s="2" t="s">
        <v>11</v>
      </c>
      <c r="D20" s="2">
        <v>75</v>
      </c>
      <c r="E20" s="7">
        <f t="shared" si="0"/>
        <v>2312</v>
      </c>
      <c r="F20" s="13">
        <v>20.22</v>
      </c>
      <c r="G20" s="17">
        <f>IF(AND(F20&lt;&gt;0,F20&lt;&gt;"",$D20&lt;&gt;""),_xlfn.IFERROR(INT(INDEX('[1]Scoring Coefficients'!$D$2:$D$41,MATCH($C20&amp;F$4,'[1]Scoring Coefficients'!$A$2:$A$41,0))*((ROUNDDOWN((F20*INDEX('[1]Age Factors'!$C$2:$AJ$28,MATCH(F$4,'[1]Age Factors'!$B$2:$B$28,0),MATCH($C20&amp;IF($D20&lt;30,30,FLOOR($D20/5,1)*5),'[1]Age Factors'!$C$1:$AJ$1,0))),2)-INDEX('[1]Scoring Coefficients'!$E$2:$E$41,MATCH($C20&amp;F$4,'[1]Scoring Coefficients'!$A$2:$A$41,0)))^INDEX('[1]Scoring Coefficients'!$F$2:$F$41,MATCH($C20&amp;F$4,'[1]Scoring Coefficients'!$A$2:$A$41,0)))),0),0)</f>
        <v>454</v>
      </c>
      <c r="H20" s="14">
        <v>6.71</v>
      </c>
      <c r="I20" s="17">
        <f>IF(AND(H20&lt;&gt;0,H20&lt;&gt;"",$D20&lt;&gt;""),_xlfn.IFERROR(INT(INDEX('[1]Scoring Coefficients'!$D$2:$D$41,MATCH($C20&amp;H$4,'[1]Scoring Coefficients'!$A$2:$A$41,0))*((ROUNDDOWN((H20*INDEX('[1]Age Factors'!$C$2:$AJ$28,MATCH(H$4,'[1]Age Factors'!$B$2:$B$28,0),MATCH($C20&amp;IF($D20&lt;30,30,FLOOR($D20/5,1)*5),'[1]Age Factors'!$C$1:$AJ$1,0))),2)-INDEX('[1]Scoring Coefficients'!$E$2:$E$41,MATCH($C20&amp;H$4,'[1]Scoring Coefficients'!$A$2:$A$41,0)))^INDEX('[1]Scoring Coefficients'!$F$2:$F$41,MATCH($C20&amp;H$4,'[1]Scoring Coefficients'!$A$2:$A$41,0)))),0),0)</f>
        <v>546</v>
      </c>
      <c r="J20" s="14">
        <v>15.53</v>
      </c>
      <c r="K20" s="17">
        <f>IF(AND(J20&lt;&gt;0,J20&lt;&gt;"",$D20&lt;&gt;""),_xlfn.IFERROR(INT(INDEX('[1]Scoring Coefficients'!$D$2:$D$41,MATCH($C20&amp;J$4,'[1]Scoring Coefficients'!$A$2:$A$41,0))*((ROUNDDOWN((J20*INDEX('[1]Age Factors'!$C$2:$AJ$28,MATCH(J$4,'[1]Age Factors'!$B$2:$B$28,0),MATCH($C20&amp;IF($D20&lt;30,30,FLOOR($D20/5,1)*5),'[1]Age Factors'!$C$1:$AJ$1,0))),2)-INDEX('[1]Scoring Coefficients'!$E$2:$E$41,MATCH($C20&amp;J$4,'[1]Scoring Coefficients'!$A$2:$A$41,0)))^INDEX('[1]Scoring Coefficients'!$F$2:$F$41,MATCH($C20&amp;J$4,'[1]Scoring Coefficients'!$A$2:$A$41,0)))),0),0)</f>
        <v>474</v>
      </c>
      <c r="L20" s="14">
        <v>9.65</v>
      </c>
      <c r="M20" s="17">
        <f>IF(AND(L20&lt;&gt;0,L20&lt;&gt;"",$D20&lt;&gt;""),_xlfn.IFERROR(INT(INDEX('[1]Scoring Coefficients'!$D$2:$D$41,MATCH($C20&amp;L$4,'[1]Scoring Coefficients'!$A$2:$A$41,0))*((ROUNDDOWN((L20*INDEX('[1]Age Factors'!$C$2:$AJ$28,MATCH(L$4,'[1]Age Factors'!$B$2:$B$28,0),MATCH($C20&amp;IF($D20&lt;30,30,FLOOR($D20/5,1)*5),'[1]Age Factors'!$C$1:$AJ$1,0))),2)-INDEX('[1]Scoring Coefficients'!$E$2:$E$41,MATCH($C20&amp;L$4,'[1]Scoring Coefficients'!$A$2:$A$41,0)))^INDEX('[1]Scoring Coefficients'!$F$2:$F$41,MATCH($C20&amp;L$4,'[1]Scoring Coefficients'!$A$2:$A$41,0)))),0),0)</f>
        <v>284</v>
      </c>
      <c r="N20" s="14">
        <v>9.17</v>
      </c>
      <c r="O20" s="18">
        <f>IF(AND(N20&lt;&gt;0,N20&lt;&gt;"",$D20&lt;&gt;""),_xlfn.IFERROR(INT(INDEX('[1]Scoring Coefficients'!$D$2:$D$41,MATCH($C20&amp;N$4,'[1]Scoring Coefficients'!$A$2:$A$41,0))*((ROUNDDOWN((N20*INDEX('[1]Age Factors'!$C$2:$AJ$28,MATCH(N$4,'[1]Age Factors'!$B$2:$B$28,0),MATCH($C20&amp;IF($D20&lt;30,30,FLOOR($D20/5,1)*5),'[1]Age Factors'!$C$1:$AJ$1,0))),2)-INDEX('[1]Scoring Coefficients'!$E$2:$E$41,MATCH($C20&amp;N$4,'[1]Scoring Coefficients'!$A$2:$A$41,0)))^INDEX('[1]Scoring Coefficients'!$F$2:$F$41,MATCH($C20&amp;N$4,'[1]Scoring Coefficients'!$A$2:$A$41,0)))),0),0)</f>
        <v>554</v>
      </c>
      <c r="P20" s="6" t="s">
        <v>111</v>
      </c>
    </row>
    <row r="21" spans="1:16" ht="18">
      <c r="A21" s="9" t="s">
        <v>41</v>
      </c>
      <c r="B21" s="9" t="s">
        <v>42</v>
      </c>
      <c r="C21" s="2" t="s">
        <v>11</v>
      </c>
      <c r="D21" s="2">
        <v>80</v>
      </c>
      <c r="E21" s="7">
        <f t="shared" si="0"/>
        <v>2872</v>
      </c>
      <c r="F21" s="13">
        <v>23.14</v>
      </c>
      <c r="G21" s="17">
        <f>IF(AND(F21&lt;&gt;0,F21&lt;&gt;"",$D21&lt;&gt;""),_xlfn.IFERROR(INT(INDEX('[1]Scoring Coefficients'!$D$2:$D$41,MATCH($C21&amp;F$4,'[1]Scoring Coefficients'!$A$2:$A$41,0))*((ROUNDDOWN((F21*INDEX('[1]Age Factors'!$C$2:$AJ$28,MATCH(F$4,'[1]Age Factors'!$B$2:$B$28,0),MATCH($C21&amp;IF($D21&lt;30,30,FLOOR($D21/5,1)*5),'[1]Age Factors'!$C$1:$AJ$1,0))),2)-INDEX('[1]Scoring Coefficients'!$E$2:$E$41,MATCH($C21&amp;F$4,'[1]Scoring Coefficients'!$A$2:$A$41,0)))^INDEX('[1]Scoring Coefficients'!$F$2:$F$41,MATCH($C21&amp;F$4,'[1]Scoring Coefficients'!$A$2:$A$41,0)))),0),0)</f>
        <v>640</v>
      </c>
      <c r="H21" s="14">
        <v>6.12</v>
      </c>
      <c r="I21" s="17">
        <f>IF(AND(H21&lt;&gt;0,H21&lt;&gt;"",$D21&lt;&gt;""),_xlfn.IFERROR(INT(INDEX('[1]Scoring Coefficients'!$D$2:$D$41,MATCH($C21&amp;H$4,'[1]Scoring Coefficients'!$A$2:$A$41,0))*((ROUNDDOWN((H21*INDEX('[1]Age Factors'!$C$2:$AJ$28,MATCH(H$4,'[1]Age Factors'!$B$2:$B$28,0),MATCH($C21&amp;IF($D21&lt;30,30,FLOOR($D21/5,1)*5),'[1]Age Factors'!$C$1:$AJ$1,0))),2)-INDEX('[1]Scoring Coefficients'!$E$2:$E$41,MATCH($C21&amp;H$4,'[1]Scoring Coefficients'!$A$2:$A$41,0)))^INDEX('[1]Scoring Coefficients'!$F$2:$F$41,MATCH($C21&amp;H$4,'[1]Scoring Coefficients'!$A$2:$A$41,0)))),0),0)</f>
        <v>573</v>
      </c>
      <c r="J21" s="14">
        <v>15.86</v>
      </c>
      <c r="K21" s="17">
        <f>IF(AND(J21&lt;&gt;0,J21&lt;&gt;"",$D21&lt;&gt;""),_xlfn.IFERROR(INT(INDEX('[1]Scoring Coefficients'!$D$2:$D$41,MATCH($C21&amp;J$4,'[1]Scoring Coefficients'!$A$2:$A$41,0))*((ROUNDDOWN((J21*INDEX('[1]Age Factors'!$C$2:$AJ$28,MATCH(J$4,'[1]Age Factors'!$B$2:$B$28,0),MATCH($C21&amp;IF($D21&lt;30,30,FLOOR($D21/5,1)*5),'[1]Age Factors'!$C$1:$AJ$1,0))),2)-INDEX('[1]Scoring Coefficients'!$E$2:$E$41,MATCH($C21&amp;J$4,'[1]Scoring Coefficients'!$A$2:$A$41,0)))^INDEX('[1]Scoring Coefficients'!$F$2:$F$41,MATCH($C21&amp;J$4,'[1]Scoring Coefficients'!$A$2:$A$41,0)))),0),0)</f>
        <v>579</v>
      </c>
      <c r="L21" s="14">
        <v>10.98</v>
      </c>
      <c r="M21" s="17">
        <f>IF(AND(L21&lt;&gt;0,L21&lt;&gt;"",$D21&lt;&gt;""),_xlfn.IFERROR(INT(INDEX('[1]Scoring Coefficients'!$D$2:$D$41,MATCH($C21&amp;L$4,'[1]Scoring Coefficients'!$A$2:$A$41,0))*((ROUNDDOWN((L21*INDEX('[1]Age Factors'!$C$2:$AJ$28,MATCH(L$4,'[1]Age Factors'!$B$2:$B$28,0),MATCH($C21&amp;IF($D21&lt;30,30,FLOOR($D21/5,1)*5),'[1]Age Factors'!$C$1:$AJ$1,0))),2)-INDEX('[1]Scoring Coefficients'!$E$2:$E$41,MATCH($C21&amp;L$4,'[1]Scoring Coefficients'!$A$2:$A$41,0)))^INDEX('[1]Scoring Coefficients'!$F$2:$F$41,MATCH($C21&amp;L$4,'[1]Scoring Coefficients'!$A$2:$A$41,0)))),0),0)</f>
        <v>399</v>
      </c>
      <c r="N21" s="14">
        <v>9.48</v>
      </c>
      <c r="O21" s="18">
        <f>IF(AND(N21&lt;&gt;0,N21&lt;&gt;"",$D21&lt;&gt;""),_xlfn.IFERROR(INT(INDEX('[1]Scoring Coefficients'!$D$2:$D$41,MATCH($C21&amp;N$4,'[1]Scoring Coefficients'!$A$2:$A$41,0))*((ROUNDDOWN((N21*INDEX('[1]Age Factors'!$C$2:$AJ$28,MATCH(N$4,'[1]Age Factors'!$B$2:$B$28,0),MATCH($C21&amp;IF($D21&lt;30,30,FLOOR($D21/5,1)*5),'[1]Age Factors'!$C$1:$AJ$1,0))),2)-INDEX('[1]Scoring Coefficients'!$E$2:$E$41,MATCH($C21&amp;N$4,'[1]Scoring Coefficients'!$A$2:$A$41,0)))^INDEX('[1]Scoring Coefficients'!$F$2:$F$41,MATCH($C21&amp;N$4,'[1]Scoring Coefficients'!$A$2:$A$41,0)))),0),0)</f>
        <v>681</v>
      </c>
      <c r="P21" s="6" t="s">
        <v>111</v>
      </c>
    </row>
    <row r="22" spans="1:16" ht="18">
      <c r="A22" s="9"/>
      <c r="B22" s="9"/>
      <c r="C22" s="2"/>
      <c r="D22" s="2"/>
      <c r="E22" s="20"/>
      <c r="F22" s="13"/>
      <c r="G22" s="17"/>
      <c r="H22" s="14"/>
      <c r="I22" s="17"/>
      <c r="J22" s="14"/>
      <c r="K22" s="17"/>
      <c r="L22" s="14"/>
      <c r="M22" s="17"/>
      <c r="N22" s="14"/>
      <c r="O22" s="18"/>
      <c r="P22" s="19"/>
    </row>
    <row r="23" spans="1:16" ht="18">
      <c r="A23" s="9"/>
      <c r="B23" s="9"/>
      <c r="C23" s="2"/>
      <c r="D23" s="2"/>
      <c r="E23" s="20"/>
      <c r="F23" s="13"/>
      <c r="G23" s="17"/>
      <c r="H23" s="14"/>
      <c r="I23" s="17"/>
      <c r="J23" s="14"/>
      <c r="K23" s="17"/>
      <c r="L23" s="14"/>
      <c r="M23" s="17"/>
      <c r="N23" s="14"/>
      <c r="O23" s="18"/>
      <c r="P23" s="19"/>
    </row>
    <row r="24" spans="1:16" ht="18">
      <c r="A24" s="9" t="s">
        <v>43</v>
      </c>
      <c r="B24" s="9" t="s">
        <v>44</v>
      </c>
      <c r="C24" s="2" t="s">
        <v>45</v>
      </c>
      <c r="D24" s="2">
        <v>35</v>
      </c>
      <c r="E24" s="7">
        <f aca="true" t="shared" si="1" ref="E24:E59">IF(OR(H24="DNS",J24="DNS",L24="DNS",N24="DNS"),"DNF",SUM(G24,I24,K24,M24,O24))</f>
        <v>2362</v>
      </c>
      <c r="F24" s="13">
        <v>30.61</v>
      </c>
      <c r="G24" s="17">
        <f>IF(AND(F24&lt;&gt;0,F24&lt;&gt;"",$D24&lt;&gt;""),_xlfn.IFERROR(INT(INDEX('[1]Scoring Coefficients'!$D$2:$D$41,MATCH($C24&amp;F$4,'[1]Scoring Coefficients'!$A$2:$A$41,0))*((ROUNDDOWN((F24*INDEX('[1]Age Factors'!$C$2:$AJ$28,MATCH(F$4,'[1]Age Factors'!$B$2:$B$28,0),MATCH($C24&amp;IF($D24&lt;30,30,FLOOR($D24/5,1)*5),'[1]Age Factors'!$C$1:$AJ$1,0))),2)-INDEX('[1]Scoring Coefficients'!$E$2:$E$41,MATCH($C24&amp;F$4,'[1]Scoring Coefficients'!$A$2:$A$41,0)))^INDEX('[1]Scoring Coefficients'!$F$2:$F$41,MATCH($C24&amp;F$4,'[1]Scoring Coefficients'!$A$2:$A$41,0)))),0),0)</f>
        <v>386</v>
      </c>
      <c r="H24" s="14">
        <v>11.2</v>
      </c>
      <c r="I24" s="17">
        <f>IF(AND(H24&lt;&gt;0,H24&lt;&gt;"",$D24&lt;&gt;""),_xlfn.IFERROR(INT(INDEX('[1]Scoring Coefficients'!$D$2:$D$41,MATCH($C24&amp;H$4,'[1]Scoring Coefficients'!$A$2:$A$41,0))*((ROUNDDOWN((H24*INDEX('[1]Age Factors'!$C$2:$AJ$28,MATCH(H$4,'[1]Age Factors'!$B$2:$B$28,0),MATCH($C24&amp;IF($D24&lt;30,30,FLOOR($D24/5,1)*5),'[1]Age Factors'!$C$1:$AJ$1,0))),2)-INDEX('[1]Scoring Coefficients'!$E$2:$E$41,MATCH($C24&amp;H$4,'[1]Scoring Coefficients'!$A$2:$A$41,0)))^INDEX('[1]Scoring Coefficients'!$F$2:$F$41,MATCH($C24&amp;H$4,'[1]Scoring Coefficients'!$A$2:$A$41,0)))),0),0)</f>
        <v>589</v>
      </c>
      <c r="J24" s="14">
        <v>36.95</v>
      </c>
      <c r="K24" s="17">
        <f>IF(AND(J24&lt;&gt;0,J24&lt;&gt;"",$D24&lt;&gt;""),_xlfn.IFERROR(INT(INDEX('[1]Scoring Coefficients'!$D$2:$D$41,MATCH($C24&amp;J$4,'[1]Scoring Coefficients'!$A$2:$A$41,0))*((ROUNDDOWN((J24*INDEX('[1]Age Factors'!$C$2:$AJ$28,MATCH(J$4,'[1]Age Factors'!$B$2:$B$28,0),MATCH($C24&amp;IF($D24&lt;30,30,FLOOR($D24/5,1)*5),'[1]Age Factors'!$C$1:$AJ$1,0))),2)-INDEX('[1]Scoring Coefficients'!$E$2:$E$41,MATCH($C24&amp;J$4,'[1]Scoring Coefficients'!$A$2:$A$41,0)))^INDEX('[1]Scoring Coefficients'!$F$2:$F$41,MATCH($C24&amp;J$4,'[1]Scoring Coefficients'!$A$2:$A$41,0)))),0),0)</f>
        <v>603</v>
      </c>
      <c r="L24" s="14">
        <v>32.74</v>
      </c>
      <c r="M24" s="17">
        <f>IF(AND(L24&lt;&gt;0,L24&lt;&gt;"",$D24&lt;&gt;""),_xlfn.IFERROR(INT(INDEX('[1]Scoring Coefficients'!$D$2:$D$41,MATCH($C24&amp;L$4,'[1]Scoring Coefficients'!$A$2:$A$41,0))*((ROUNDDOWN((L24*INDEX('[1]Age Factors'!$C$2:$AJ$28,MATCH(L$4,'[1]Age Factors'!$B$2:$B$28,0),MATCH($C24&amp;IF($D24&lt;30,30,FLOOR($D24/5,1)*5),'[1]Age Factors'!$C$1:$AJ$1,0))),2)-INDEX('[1]Scoring Coefficients'!$E$2:$E$41,MATCH($C24&amp;L$4,'[1]Scoring Coefficients'!$A$2:$A$41,0)))^INDEX('[1]Scoring Coefficients'!$F$2:$F$41,MATCH($C24&amp;L$4,'[1]Scoring Coefficients'!$A$2:$A$41,0)))),0),0)</f>
        <v>358</v>
      </c>
      <c r="N24" s="14">
        <v>9.53</v>
      </c>
      <c r="O24" s="18">
        <f>IF(AND(N24&lt;&gt;0,N24&lt;&gt;"",$D24&lt;&gt;""),_xlfn.IFERROR(INT(INDEX('[1]Scoring Coefficients'!$D$2:$D$41,MATCH($C24&amp;N$4,'[1]Scoring Coefficients'!$A$2:$A$41,0))*((ROUNDDOWN((N24*INDEX('[1]Age Factors'!$C$2:$AJ$28,MATCH(N$4,'[1]Age Factors'!$B$2:$B$28,0),MATCH($C24&amp;IF($D24&lt;30,30,FLOOR($D24/5,1)*5),'[1]Age Factors'!$C$1:$AJ$1,0))),2)-INDEX('[1]Scoring Coefficients'!$E$2:$E$41,MATCH($C24&amp;N$4,'[1]Scoring Coefficients'!$A$2:$A$41,0)))^INDEX('[1]Scoring Coefficients'!$F$2:$F$41,MATCH($C24&amp;N$4,'[1]Scoring Coefficients'!$A$2:$A$41,0)))),0),0)</f>
        <v>426</v>
      </c>
      <c r="P24" s="6" t="s">
        <v>111</v>
      </c>
    </row>
    <row r="25" spans="1:16" ht="18">
      <c r="A25" s="9" t="s">
        <v>78</v>
      </c>
      <c r="B25" s="9" t="s">
        <v>47</v>
      </c>
      <c r="C25" s="2" t="s">
        <v>45</v>
      </c>
      <c r="D25" s="2">
        <v>40</v>
      </c>
      <c r="E25" s="7">
        <f t="shared" si="1"/>
        <v>3014</v>
      </c>
      <c r="F25" s="13">
        <v>42.42</v>
      </c>
      <c r="G25" s="17">
        <f>IF(AND(F25&lt;&gt;0,F25&lt;&gt;"",$D25&lt;&gt;""),_xlfn.IFERROR(INT(INDEX('[2]Scoring Coefficients'!$D$2:$D$41,MATCH($C25&amp;F$4,'[2]Scoring Coefficients'!$A$2:$A$41,0))*((ROUNDDOWN((F25*INDEX('[2]Age Factors'!$C$2:$AJ$28,MATCH(F$4,'[2]Age Factors'!$B$2:$B$28,0),MATCH($C25&amp;IF($D25&lt;30,30,FLOOR($D25/5,1)*5),'[2]Age Factors'!$C$1:$AJ$1,0))),2)-INDEX('[2]Scoring Coefficients'!$E$2:$E$41,MATCH($C25&amp;F$4,'[2]Scoring Coefficients'!$A$2:$A$41,0)))^INDEX('[2]Scoring Coefficients'!$F$2:$F$41,MATCH($C25&amp;F$4,'[2]Scoring Coefficients'!$A$2:$A$41,0)))),0),0)</f>
        <v>613</v>
      </c>
      <c r="H25" s="14">
        <v>12</v>
      </c>
      <c r="I25" s="17">
        <f>IF(AND(H25&lt;&gt;0,H25&lt;&gt;"",$D25&lt;&gt;""),_xlfn.IFERROR(INT(INDEX('[2]Scoring Coefficients'!$D$2:$D$41,MATCH($C25&amp;H$4,'[2]Scoring Coefficients'!$A$2:$A$41,0))*((ROUNDDOWN((H25*INDEX('[2]Age Factors'!$C$2:$AJ$28,MATCH(H$4,'[2]Age Factors'!$B$2:$B$28,0),MATCH($C25&amp;IF($D25&lt;30,30,FLOOR($D25/5,1)*5),'[2]Age Factors'!$C$1:$AJ$1,0))),2)-INDEX('[2]Scoring Coefficients'!$E$2:$E$41,MATCH($C25&amp;H$4,'[2]Scoring Coefficients'!$A$2:$A$41,0)))^INDEX('[2]Scoring Coefficients'!$F$2:$F$41,MATCH($C25&amp;H$4,'[2]Scoring Coefficients'!$A$2:$A$41,0)))),0),0)</f>
        <v>689</v>
      </c>
      <c r="J25" s="14">
        <v>35.08</v>
      </c>
      <c r="K25" s="17">
        <f>IF(AND(J25&lt;&gt;0,J25&lt;&gt;"",$D25&lt;&gt;""),_xlfn.IFERROR(INT(INDEX('[2]Scoring Coefficients'!$D$2:$D$41,MATCH($C25&amp;J$4,'[2]Scoring Coefficients'!$A$2:$A$41,0))*((ROUNDDOWN((J25*INDEX('[2]Age Factors'!$C$2:$AJ$28,MATCH(J$4,'[2]Age Factors'!$B$2:$B$28,0),MATCH($C25&amp;IF($D25&lt;30,30,FLOOR($D25/5,1)*5),'[2]Age Factors'!$C$1:$AJ$1,0))),2)-INDEX('[2]Scoring Coefficients'!$E$2:$E$41,MATCH($C25&amp;J$4,'[2]Scoring Coefficients'!$A$2:$A$41,0)))^INDEX('[2]Scoring Coefficients'!$F$2:$F$41,MATCH($C25&amp;J$4,'[2]Scoring Coefficients'!$A$2:$A$41,0)))),0),0)</f>
        <v>578</v>
      </c>
      <c r="L25" s="14">
        <v>43.44</v>
      </c>
      <c r="M25" s="17">
        <f>IF(AND(L25&lt;&gt;0,L25&lt;&gt;"",$D25&lt;&gt;""),_xlfn.IFERROR(INT(INDEX('[2]Scoring Coefficients'!$D$2:$D$41,MATCH($C25&amp;L$4,'[2]Scoring Coefficients'!$A$2:$A$41,0))*((ROUNDDOWN((L25*INDEX('[2]Age Factors'!$C$2:$AJ$28,MATCH(L$4,'[2]Age Factors'!$B$2:$B$28,0),MATCH($C25&amp;IF($D25&lt;30,30,FLOOR($D25/5,1)*5),'[2]Age Factors'!$C$1:$AJ$1,0))),2)-INDEX('[2]Scoring Coefficients'!$E$2:$E$41,MATCH($C25&amp;L$4,'[2]Scoring Coefficients'!$A$2:$A$41,0)))^INDEX('[2]Scoring Coefficients'!$F$2:$F$41,MATCH($C25&amp;L$4,'[2]Scoring Coefficients'!$A$2:$A$41,0)))),0),0)</f>
        <v>570</v>
      </c>
      <c r="N25" s="14">
        <v>11.24</v>
      </c>
      <c r="O25" s="18">
        <f>IF(AND(N25&lt;&gt;0,N25&lt;&gt;"",$D25&lt;&gt;""),_xlfn.IFERROR(INT(INDEX('[2]Scoring Coefficients'!$D$2:$D$41,MATCH($C25&amp;N$4,'[2]Scoring Coefficients'!$A$2:$A$41,0))*((ROUNDDOWN((N25*INDEX('[2]Age Factors'!$C$2:$AJ$28,MATCH(N$4,'[2]Age Factors'!$B$2:$B$28,0),MATCH($C25&amp;IF($D25&lt;30,30,FLOOR($D25/5,1)*5),'[2]Age Factors'!$C$1:$AJ$1,0))),2)-INDEX('[2]Scoring Coefficients'!$E$2:$E$41,MATCH($C25&amp;N$4,'[2]Scoring Coefficients'!$A$2:$A$41,0)))^INDEX('[2]Scoring Coefficients'!$F$2:$F$41,MATCH($C25&amp;N$4,'[2]Scoring Coefficients'!$A$2:$A$41,0)))),0),0)</f>
        <v>564</v>
      </c>
      <c r="P25" s="6" t="s">
        <v>111</v>
      </c>
    </row>
    <row r="26" spans="1:16" ht="18">
      <c r="A26" s="9" t="s">
        <v>80</v>
      </c>
      <c r="B26" s="9" t="s">
        <v>49</v>
      </c>
      <c r="C26" s="2" t="s">
        <v>45</v>
      </c>
      <c r="D26" s="2">
        <v>40</v>
      </c>
      <c r="E26" s="7">
        <f t="shared" si="1"/>
        <v>2904</v>
      </c>
      <c r="F26" s="13">
        <v>35.88</v>
      </c>
      <c r="G26" s="17">
        <f>IF(AND(F26&lt;&gt;0,F26&lt;&gt;"",$D26&lt;&gt;""),_xlfn.IFERROR(INT(INDEX('[2]Scoring Coefficients'!$D$2:$D$41,MATCH($C26&amp;F$4,'[2]Scoring Coefficients'!$A$2:$A$41,0))*((ROUNDDOWN((F26*INDEX('[2]Age Factors'!$C$2:$AJ$28,MATCH(F$4,'[2]Age Factors'!$B$2:$B$28,0),MATCH($C26&amp;IF($D26&lt;30,30,FLOOR($D26/5,1)*5),'[2]Age Factors'!$C$1:$AJ$1,0))),2)-INDEX('[2]Scoring Coefficients'!$E$2:$E$41,MATCH($C26&amp;F$4,'[2]Scoring Coefficients'!$A$2:$A$41,0)))^INDEX('[2]Scoring Coefficients'!$F$2:$F$41,MATCH($C26&amp;F$4,'[2]Scoring Coefficients'!$A$2:$A$41,0)))),0),0)</f>
        <v>500</v>
      </c>
      <c r="H26" s="14">
        <v>12.02</v>
      </c>
      <c r="I26" s="17">
        <f>IF(AND(H26&lt;&gt;0,H26&lt;&gt;"",$D26&lt;&gt;""),_xlfn.IFERROR(INT(INDEX('[2]Scoring Coefficients'!$D$2:$D$41,MATCH($C26&amp;H$4,'[2]Scoring Coefficients'!$A$2:$A$41,0))*((ROUNDDOWN((H26*INDEX('[2]Age Factors'!$C$2:$AJ$28,MATCH(H$4,'[2]Age Factors'!$B$2:$B$28,0),MATCH($C26&amp;IF($D26&lt;30,30,FLOOR($D26/5,1)*5),'[2]Age Factors'!$C$1:$AJ$1,0))),2)-INDEX('[2]Scoring Coefficients'!$E$2:$E$41,MATCH($C26&amp;H$4,'[2]Scoring Coefficients'!$A$2:$A$41,0)))^INDEX('[2]Scoring Coefficients'!$F$2:$F$41,MATCH($C26&amp;H$4,'[2]Scoring Coefficients'!$A$2:$A$41,0)))),0),0)</f>
        <v>690</v>
      </c>
      <c r="J26" s="14">
        <v>39.54</v>
      </c>
      <c r="K26" s="17">
        <f>IF(AND(J26&lt;&gt;0,J26&lt;&gt;"",$D26&lt;&gt;""),_xlfn.IFERROR(INT(INDEX('[2]Scoring Coefficients'!$D$2:$D$41,MATCH($C26&amp;J$4,'[2]Scoring Coefficients'!$A$2:$A$41,0))*((ROUNDDOWN((J26*INDEX('[2]Age Factors'!$C$2:$AJ$28,MATCH(J$4,'[2]Age Factors'!$B$2:$B$28,0),MATCH($C26&amp;IF($D26&lt;30,30,FLOOR($D26/5,1)*5),'[2]Age Factors'!$C$1:$AJ$1,0))),2)-INDEX('[2]Scoring Coefficients'!$E$2:$E$41,MATCH($C26&amp;J$4,'[2]Scoring Coefficients'!$A$2:$A$41,0)))^INDEX('[2]Scoring Coefficients'!$F$2:$F$41,MATCH($C26&amp;J$4,'[2]Scoring Coefficients'!$A$2:$A$41,0)))),0),0)</f>
        <v>670</v>
      </c>
      <c r="L26" s="14">
        <v>33.11</v>
      </c>
      <c r="M26" s="17">
        <f>IF(AND(L26&lt;&gt;0,L26&lt;&gt;"",$D26&lt;&gt;""),_xlfn.IFERROR(INT(INDEX('[2]Scoring Coefficients'!$D$2:$D$41,MATCH($C26&amp;L$4,'[2]Scoring Coefficients'!$A$2:$A$41,0))*((ROUNDDOWN((L26*INDEX('[2]Age Factors'!$C$2:$AJ$28,MATCH(L$4,'[2]Age Factors'!$B$2:$B$28,0),MATCH($C26&amp;IF($D26&lt;30,30,FLOOR($D26/5,1)*5),'[2]Age Factors'!$C$1:$AJ$1,0))),2)-INDEX('[2]Scoring Coefficients'!$E$2:$E$41,MATCH($C26&amp;L$4,'[2]Scoring Coefficients'!$A$2:$A$41,0)))^INDEX('[2]Scoring Coefficients'!$F$2:$F$41,MATCH($C26&amp;L$4,'[2]Scoring Coefficients'!$A$2:$A$41,0)))),0),0)</f>
        <v>401</v>
      </c>
      <c r="N26" s="14">
        <v>12.56</v>
      </c>
      <c r="O26" s="18">
        <f>IF(AND(N26&lt;&gt;0,N26&lt;&gt;"",$D26&lt;&gt;""),_xlfn.IFERROR(INT(INDEX('[2]Scoring Coefficients'!$D$2:$D$41,MATCH($C26&amp;N$4,'[2]Scoring Coefficients'!$A$2:$A$41,0))*((ROUNDDOWN((N26*INDEX('[2]Age Factors'!$C$2:$AJ$28,MATCH(N$4,'[2]Age Factors'!$B$2:$B$28,0),MATCH($C26&amp;IF($D26&lt;30,30,FLOOR($D26/5,1)*5),'[2]Age Factors'!$C$1:$AJ$1,0))),2)-INDEX('[2]Scoring Coefficients'!$E$2:$E$41,MATCH($C26&amp;N$4,'[2]Scoring Coefficients'!$A$2:$A$41,0)))^INDEX('[2]Scoring Coefficients'!$F$2:$F$41,MATCH($C26&amp;N$4,'[2]Scoring Coefficients'!$A$2:$A$41,0)))),0),0)</f>
        <v>643</v>
      </c>
      <c r="P26" s="6" t="s">
        <v>112</v>
      </c>
    </row>
    <row r="27" spans="1:16" ht="18">
      <c r="A27" s="9" t="s">
        <v>77</v>
      </c>
      <c r="B27" s="9" t="s">
        <v>46</v>
      </c>
      <c r="C27" s="2" t="s">
        <v>45</v>
      </c>
      <c r="D27" s="2">
        <v>40</v>
      </c>
      <c r="E27" s="7">
        <f t="shared" si="1"/>
        <v>2885</v>
      </c>
      <c r="F27" s="13">
        <v>42.26</v>
      </c>
      <c r="G27" s="17">
        <f>IF(AND(F27&lt;&gt;0,F27&lt;&gt;"",$D27&lt;&gt;""),_xlfn.IFERROR(INT(INDEX('[2]Scoring Coefficients'!$D$2:$D$41,MATCH($C27&amp;F$4,'[2]Scoring Coefficients'!$A$2:$A$41,0))*((ROUNDDOWN((F27*INDEX('[2]Age Factors'!$C$2:$AJ$28,MATCH(F$4,'[2]Age Factors'!$B$2:$B$28,0),MATCH($C27&amp;IF($D27&lt;30,30,FLOOR($D27/5,1)*5),'[2]Age Factors'!$C$1:$AJ$1,0))),2)-INDEX('[2]Scoring Coefficients'!$E$2:$E$41,MATCH($C27&amp;F$4,'[2]Scoring Coefficients'!$A$2:$A$41,0)))^INDEX('[2]Scoring Coefficients'!$F$2:$F$41,MATCH($C27&amp;F$4,'[2]Scoring Coefficients'!$A$2:$A$41,0)))),0),0)</f>
        <v>610</v>
      </c>
      <c r="H27" s="14">
        <v>10.99</v>
      </c>
      <c r="I27" s="17">
        <f>IF(AND(H27&lt;&gt;0,H27&lt;&gt;"",$D27&lt;&gt;""),_xlfn.IFERROR(INT(INDEX('[2]Scoring Coefficients'!$D$2:$D$41,MATCH($C27&amp;H$4,'[2]Scoring Coefficients'!$A$2:$A$41,0))*((ROUNDDOWN((H27*INDEX('[2]Age Factors'!$C$2:$AJ$28,MATCH(H$4,'[2]Age Factors'!$B$2:$B$28,0),MATCH($C27&amp;IF($D27&lt;30,30,FLOOR($D27/5,1)*5),'[2]Age Factors'!$C$1:$AJ$1,0))),2)-INDEX('[2]Scoring Coefficients'!$E$2:$E$41,MATCH($C27&amp;H$4,'[2]Scoring Coefficients'!$A$2:$A$41,0)))^INDEX('[2]Scoring Coefficients'!$F$2:$F$41,MATCH($C27&amp;H$4,'[2]Scoring Coefficients'!$A$2:$A$41,0)))),0),0)</f>
        <v>620</v>
      </c>
      <c r="J27" s="14">
        <v>32.7</v>
      </c>
      <c r="K27" s="17">
        <f>IF(AND(J27&lt;&gt;0,J27&lt;&gt;"",$D27&lt;&gt;""),_xlfn.IFERROR(INT(INDEX('[2]Scoring Coefficients'!$D$2:$D$41,MATCH($C27&amp;J$4,'[2]Scoring Coefficients'!$A$2:$A$41,0))*((ROUNDDOWN((J27*INDEX('[2]Age Factors'!$C$2:$AJ$28,MATCH(J$4,'[2]Age Factors'!$B$2:$B$28,0),MATCH($C27&amp;IF($D27&lt;30,30,FLOOR($D27/5,1)*5),'[2]Age Factors'!$C$1:$AJ$1,0))),2)-INDEX('[2]Scoring Coefficients'!$E$2:$E$41,MATCH($C27&amp;J$4,'[2]Scoring Coefficients'!$A$2:$A$41,0)))^INDEX('[2]Scoring Coefficients'!$F$2:$F$41,MATCH($C27&amp;J$4,'[2]Scoring Coefficients'!$A$2:$A$41,0)))),0),0)</f>
        <v>530</v>
      </c>
      <c r="L27" s="14">
        <v>38</v>
      </c>
      <c r="M27" s="17">
        <f>IF(AND(L27&lt;&gt;0,L27&lt;&gt;"",$D27&lt;&gt;""),_xlfn.IFERROR(INT(INDEX('[2]Scoring Coefficients'!$D$2:$D$41,MATCH($C27&amp;L$4,'[2]Scoring Coefficients'!$A$2:$A$41,0))*((ROUNDDOWN((L27*INDEX('[2]Age Factors'!$C$2:$AJ$28,MATCH(L$4,'[2]Age Factors'!$B$2:$B$28,0),MATCH($C27&amp;IF($D27&lt;30,30,FLOOR($D27/5,1)*5),'[2]Age Factors'!$C$1:$AJ$1,0))),2)-INDEX('[2]Scoring Coefficients'!$E$2:$E$41,MATCH($C27&amp;L$4,'[2]Scoring Coefficients'!$A$2:$A$41,0)))^INDEX('[2]Scoring Coefficients'!$F$2:$F$41,MATCH($C27&amp;L$4,'[2]Scoring Coefficients'!$A$2:$A$41,0)))),0),0)</f>
        <v>480</v>
      </c>
      <c r="N27" s="14">
        <v>12.59</v>
      </c>
      <c r="O27" s="18">
        <f>IF(AND(N27&lt;&gt;0,N27&lt;&gt;"",$D27&lt;&gt;""),_xlfn.IFERROR(INT(INDEX('[2]Scoring Coefficients'!$D$2:$D$41,MATCH($C27&amp;N$4,'[2]Scoring Coefficients'!$A$2:$A$41,0))*((ROUNDDOWN((N27*INDEX('[2]Age Factors'!$C$2:$AJ$28,MATCH(N$4,'[2]Age Factors'!$B$2:$B$28,0),MATCH($C27&amp;IF($D27&lt;30,30,FLOOR($D27/5,1)*5),'[2]Age Factors'!$C$1:$AJ$1,0))),2)-INDEX('[2]Scoring Coefficients'!$E$2:$E$41,MATCH($C27&amp;N$4,'[2]Scoring Coefficients'!$A$2:$A$41,0)))^INDEX('[2]Scoring Coefficients'!$F$2:$F$41,MATCH($C27&amp;N$4,'[2]Scoring Coefficients'!$A$2:$A$41,0)))),0),0)</f>
        <v>645</v>
      </c>
      <c r="P27" s="6" t="s">
        <v>113</v>
      </c>
    </row>
    <row r="28" spans="1:16" ht="18">
      <c r="A28" s="9" t="s">
        <v>81</v>
      </c>
      <c r="B28" s="9" t="s">
        <v>31</v>
      </c>
      <c r="C28" s="2" t="s">
        <v>45</v>
      </c>
      <c r="D28" s="2">
        <v>40</v>
      </c>
      <c r="E28" s="7">
        <f t="shared" si="1"/>
        <v>2169</v>
      </c>
      <c r="F28" s="13">
        <v>26.27</v>
      </c>
      <c r="G28" s="17">
        <f>IF(AND(F28&lt;&gt;0,F28&lt;&gt;"",$D28&lt;&gt;""),_xlfn.IFERROR(INT(INDEX('[2]Scoring Coefficients'!$D$2:$D$41,MATCH($C28&amp;F$4,'[2]Scoring Coefficients'!$A$2:$A$41,0))*((ROUNDDOWN((F28*INDEX('[2]Age Factors'!$C$2:$AJ$28,MATCH(F$4,'[2]Age Factors'!$B$2:$B$28,0),MATCH($C28&amp;IF($D28&lt;30,30,FLOOR($D28/5,1)*5),'[2]Age Factors'!$C$1:$AJ$1,0))),2)-INDEX('[2]Scoring Coefficients'!$E$2:$E$41,MATCH($C28&amp;F$4,'[2]Scoring Coefficients'!$A$2:$A$41,0)))^INDEX('[2]Scoring Coefficients'!$F$2:$F$41,MATCH($C28&amp;F$4,'[2]Scoring Coefficients'!$A$2:$A$41,0)))),0),0)</f>
        <v>337</v>
      </c>
      <c r="H28" s="14">
        <v>10.09</v>
      </c>
      <c r="I28" s="17">
        <f>IF(AND(H28&lt;&gt;0,H28&lt;&gt;"",$D28&lt;&gt;""),_xlfn.IFERROR(INT(INDEX('[2]Scoring Coefficients'!$D$2:$D$41,MATCH($C28&amp;H$4,'[2]Scoring Coefficients'!$A$2:$A$41,0))*((ROUNDDOWN((H28*INDEX('[2]Age Factors'!$C$2:$AJ$28,MATCH(H$4,'[2]Age Factors'!$B$2:$B$28,0),MATCH($C28&amp;IF($D28&lt;30,30,FLOOR($D28/5,1)*5),'[2]Age Factors'!$C$1:$AJ$1,0))),2)-INDEX('[2]Scoring Coefficients'!$E$2:$E$41,MATCH($C28&amp;H$4,'[2]Scoring Coefficients'!$A$2:$A$41,0)))^INDEX('[2]Scoring Coefficients'!$F$2:$F$41,MATCH($C28&amp;H$4,'[2]Scoring Coefficients'!$A$2:$A$41,0)))),0),0)</f>
        <v>559</v>
      </c>
      <c r="J28" s="14">
        <v>30.9</v>
      </c>
      <c r="K28" s="17">
        <f>IF(AND(J28&lt;&gt;0,J28&lt;&gt;"",$D28&lt;&gt;""),_xlfn.IFERROR(INT(INDEX('[2]Scoring Coefficients'!$D$2:$D$41,MATCH($C28&amp;J$4,'[2]Scoring Coefficients'!$A$2:$A$41,0))*((ROUNDDOWN((J28*INDEX('[2]Age Factors'!$C$2:$AJ$28,MATCH(J$4,'[2]Age Factors'!$B$2:$B$28,0),MATCH($C28&amp;IF($D28&lt;30,30,FLOOR($D28/5,1)*5),'[2]Age Factors'!$C$1:$AJ$1,0))),2)-INDEX('[2]Scoring Coefficients'!$E$2:$E$41,MATCH($C28&amp;J$4,'[2]Scoring Coefficients'!$A$2:$A$41,0)))^INDEX('[2]Scoring Coefficients'!$F$2:$F$41,MATCH($C28&amp;J$4,'[2]Scoring Coefficients'!$A$2:$A$41,0)))),0),0)</f>
        <v>493</v>
      </c>
      <c r="L28" s="14">
        <v>32.19</v>
      </c>
      <c r="M28" s="17">
        <f>IF(AND(L28&lt;&gt;0,L28&lt;&gt;"",$D28&lt;&gt;""),_xlfn.IFERROR(INT(INDEX('[2]Scoring Coefficients'!$D$2:$D$41,MATCH($C28&amp;L$4,'[2]Scoring Coefficients'!$A$2:$A$41,0))*((ROUNDDOWN((L28*INDEX('[2]Age Factors'!$C$2:$AJ$28,MATCH(L$4,'[2]Age Factors'!$B$2:$B$28,0),MATCH($C28&amp;IF($D28&lt;30,30,FLOOR($D28/5,1)*5),'[2]Age Factors'!$C$1:$AJ$1,0))),2)-INDEX('[2]Scoring Coefficients'!$E$2:$E$41,MATCH($C28&amp;L$4,'[2]Scoring Coefficients'!$A$2:$A$41,0)))^INDEX('[2]Scoring Coefficients'!$F$2:$F$41,MATCH($C28&amp;L$4,'[2]Scoring Coefficients'!$A$2:$A$41,0)))),0),0)</f>
        <v>386</v>
      </c>
      <c r="N28" s="14">
        <v>8.4</v>
      </c>
      <c r="O28" s="18">
        <f>IF(AND(N28&lt;&gt;0,N28&lt;&gt;"",$D28&lt;&gt;""),_xlfn.IFERROR(INT(INDEX('[2]Scoring Coefficients'!$D$2:$D$41,MATCH($C28&amp;N$4,'[2]Scoring Coefficients'!$A$2:$A$41,0))*((ROUNDDOWN((N28*INDEX('[2]Age Factors'!$C$2:$AJ$28,MATCH(N$4,'[2]Age Factors'!$B$2:$B$28,0),MATCH($C28&amp;IF($D28&lt;30,30,FLOOR($D28/5,1)*5),'[2]Age Factors'!$C$1:$AJ$1,0))),2)-INDEX('[2]Scoring Coefficients'!$E$2:$E$41,MATCH($C28&amp;N$4,'[2]Scoring Coefficients'!$A$2:$A$41,0)))^INDEX('[2]Scoring Coefficients'!$F$2:$F$41,MATCH($C28&amp;N$4,'[2]Scoring Coefficients'!$A$2:$A$41,0)))),0),0)</f>
        <v>394</v>
      </c>
      <c r="P28" s="6" t="s">
        <v>114</v>
      </c>
    </row>
    <row r="29" spans="1:16" ht="18">
      <c r="A29" s="9" t="s">
        <v>82</v>
      </c>
      <c r="B29" s="9" t="s">
        <v>31</v>
      </c>
      <c r="C29" s="2" t="s">
        <v>45</v>
      </c>
      <c r="D29" s="2">
        <v>40</v>
      </c>
      <c r="E29" s="7">
        <f t="shared" si="1"/>
        <v>2108</v>
      </c>
      <c r="F29" s="13">
        <v>21.78</v>
      </c>
      <c r="G29" s="17">
        <f>IF(AND(F29&lt;&gt;0,F29&lt;&gt;"",$D29&lt;&gt;""),_xlfn.IFERROR(INT(INDEX('[2]Scoring Coefficients'!$D$2:$D$41,MATCH($C29&amp;F$4,'[2]Scoring Coefficients'!$A$2:$A$41,0))*((ROUNDDOWN((F29*INDEX('[2]Age Factors'!$C$2:$AJ$28,MATCH(F$4,'[2]Age Factors'!$B$2:$B$28,0),MATCH($C29&amp;IF($D29&lt;30,30,FLOOR($D29/5,1)*5),'[2]Age Factors'!$C$1:$AJ$1,0))),2)-INDEX('[2]Scoring Coefficients'!$E$2:$E$41,MATCH($C29&amp;F$4,'[2]Scoring Coefficients'!$A$2:$A$41,0)))^INDEX('[2]Scoring Coefficients'!$F$2:$F$41,MATCH($C29&amp;F$4,'[2]Scoring Coefficients'!$A$2:$A$41,0)))),0),0)</f>
        <v>262</v>
      </c>
      <c r="H29" s="14">
        <v>10.09</v>
      </c>
      <c r="I29" s="17">
        <f>IF(AND(H29&lt;&gt;0,H29&lt;&gt;"",$D29&lt;&gt;""),_xlfn.IFERROR(INT(INDEX('[2]Scoring Coefficients'!$D$2:$D$41,MATCH($C29&amp;H$4,'[2]Scoring Coefficients'!$A$2:$A$41,0))*((ROUNDDOWN((H29*INDEX('[2]Age Factors'!$C$2:$AJ$28,MATCH(H$4,'[2]Age Factors'!$B$2:$B$28,0),MATCH($C29&amp;IF($D29&lt;30,30,FLOOR($D29/5,1)*5),'[2]Age Factors'!$C$1:$AJ$1,0))),2)-INDEX('[2]Scoring Coefficients'!$E$2:$E$41,MATCH($C29&amp;H$4,'[2]Scoring Coefficients'!$A$2:$A$41,0)))^INDEX('[2]Scoring Coefficients'!$F$2:$F$41,MATCH($C29&amp;H$4,'[2]Scoring Coefficients'!$A$2:$A$41,0)))),0),0)</f>
        <v>559</v>
      </c>
      <c r="J29" s="14">
        <v>29.45</v>
      </c>
      <c r="K29" s="17">
        <f>IF(AND(J29&lt;&gt;0,J29&lt;&gt;"",$D29&lt;&gt;""),_xlfn.IFERROR(INT(INDEX('[2]Scoring Coefficients'!$D$2:$D$41,MATCH($C29&amp;J$4,'[2]Scoring Coefficients'!$A$2:$A$41,0))*((ROUNDDOWN((J29*INDEX('[2]Age Factors'!$C$2:$AJ$28,MATCH(J$4,'[2]Age Factors'!$B$2:$B$28,0),MATCH($C29&amp;IF($D29&lt;30,30,FLOOR($D29/5,1)*5),'[2]Age Factors'!$C$1:$AJ$1,0))),2)-INDEX('[2]Scoring Coefficients'!$E$2:$E$41,MATCH($C29&amp;J$4,'[2]Scoring Coefficients'!$A$2:$A$41,0)))^INDEX('[2]Scoring Coefficients'!$F$2:$F$41,MATCH($C29&amp;J$4,'[2]Scoring Coefficients'!$A$2:$A$41,0)))),0),0)</f>
        <v>464</v>
      </c>
      <c r="L29" s="14">
        <v>30.8</v>
      </c>
      <c r="M29" s="17">
        <f>IF(AND(L29&lt;&gt;0,L29&lt;&gt;"",$D29&lt;&gt;""),_xlfn.IFERROR(INT(INDEX('[2]Scoring Coefficients'!$D$2:$D$41,MATCH($C29&amp;L$4,'[2]Scoring Coefficients'!$A$2:$A$41,0))*((ROUNDDOWN((L29*INDEX('[2]Age Factors'!$C$2:$AJ$28,MATCH(L$4,'[2]Age Factors'!$B$2:$B$28,0),MATCH($C29&amp;IF($D29&lt;30,30,FLOOR($D29/5,1)*5),'[2]Age Factors'!$C$1:$AJ$1,0))),2)-INDEX('[2]Scoring Coefficients'!$E$2:$E$41,MATCH($C29&amp;L$4,'[2]Scoring Coefficients'!$A$2:$A$41,0)))^INDEX('[2]Scoring Coefficients'!$F$2:$F$41,MATCH($C29&amp;L$4,'[2]Scoring Coefficients'!$A$2:$A$41,0)))),0),0)</f>
        <v>364</v>
      </c>
      <c r="N29" s="14">
        <v>9.5</v>
      </c>
      <c r="O29" s="18">
        <f>IF(AND(N29&lt;&gt;0,N29&lt;&gt;"",$D29&lt;&gt;""),_xlfn.IFERROR(INT(INDEX('[2]Scoring Coefficients'!$D$2:$D$41,MATCH($C29&amp;N$4,'[2]Scoring Coefficients'!$A$2:$A$41,0))*((ROUNDDOWN((N29*INDEX('[2]Age Factors'!$C$2:$AJ$28,MATCH(N$4,'[2]Age Factors'!$B$2:$B$28,0),MATCH($C29&amp;IF($D29&lt;30,30,FLOOR($D29/5,1)*5),'[2]Age Factors'!$C$1:$AJ$1,0))),2)-INDEX('[2]Scoring Coefficients'!$E$2:$E$41,MATCH($C29&amp;N$4,'[2]Scoring Coefficients'!$A$2:$A$41,0)))^INDEX('[2]Scoring Coefficients'!$F$2:$F$41,MATCH($C29&amp;N$4,'[2]Scoring Coefficients'!$A$2:$A$41,0)))),0),0)</f>
        <v>459</v>
      </c>
      <c r="P29" s="6" t="s">
        <v>115</v>
      </c>
    </row>
    <row r="30" spans="1:16" ht="18">
      <c r="A30" s="9" t="s">
        <v>79</v>
      </c>
      <c r="B30" s="9" t="s">
        <v>48</v>
      </c>
      <c r="C30" s="2" t="s">
        <v>45</v>
      </c>
      <c r="D30" s="2">
        <v>40</v>
      </c>
      <c r="E30" s="7">
        <f t="shared" si="1"/>
        <v>2035</v>
      </c>
      <c r="F30" s="13">
        <v>24.21</v>
      </c>
      <c r="G30" s="17">
        <f>IF(AND(F30&lt;&gt;0,F30&lt;&gt;"",$D30&lt;&gt;""),_xlfn.IFERROR(INT(INDEX('[2]Scoring Coefficients'!$D$2:$D$41,MATCH($C30&amp;F$4,'[2]Scoring Coefficients'!$A$2:$A$41,0))*((ROUNDDOWN((F30*INDEX('[2]Age Factors'!$C$2:$AJ$28,MATCH(F$4,'[2]Age Factors'!$B$2:$B$28,0),MATCH($C30&amp;IF($D30&lt;30,30,FLOOR($D30/5,1)*5),'[2]Age Factors'!$C$1:$AJ$1,0))),2)-INDEX('[2]Scoring Coefficients'!$E$2:$E$41,MATCH($C30&amp;F$4,'[2]Scoring Coefficients'!$A$2:$A$41,0)))^INDEX('[2]Scoring Coefficients'!$F$2:$F$41,MATCH($C30&amp;F$4,'[2]Scoring Coefficients'!$A$2:$A$41,0)))),0),0)</f>
        <v>302</v>
      </c>
      <c r="H30" s="14">
        <v>9.37</v>
      </c>
      <c r="I30" s="17">
        <f>IF(AND(H30&lt;&gt;0,H30&lt;&gt;"",$D30&lt;&gt;""),_xlfn.IFERROR(INT(INDEX('[2]Scoring Coefficients'!$D$2:$D$41,MATCH($C30&amp;H$4,'[2]Scoring Coefficients'!$A$2:$A$41,0))*((ROUNDDOWN((H30*INDEX('[2]Age Factors'!$C$2:$AJ$28,MATCH(H$4,'[2]Age Factors'!$B$2:$B$28,0),MATCH($C30&amp;IF($D30&lt;30,30,FLOOR($D30/5,1)*5),'[2]Age Factors'!$C$1:$AJ$1,0))),2)-INDEX('[2]Scoring Coefficients'!$E$2:$E$41,MATCH($C30&amp;H$4,'[2]Scoring Coefficients'!$A$2:$A$41,0)))^INDEX('[2]Scoring Coefficients'!$F$2:$F$41,MATCH($C30&amp;H$4,'[2]Scoring Coefficients'!$A$2:$A$41,0)))),0),0)</f>
        <v>511</v>
      </c>
      <c r="J30" s="14">
        <v>26.62</v>
      </c>
      <c r="K30" s="17">
        <f>IF(AND(J30&lt;&gt;0,J30&lt;&gt;"",$D30&lt;&gt;""),_xlfn.IFERROR(INT(INDEX('[2]Scoring Coefficients'!$D$2:$D$41,MATCH($C30&amp;J$4,'[2]Scoring Coefficients'!$A$2:$A$41,0))*((ROUNDDOWN((J30*INDEX('[2]Age Factors'!$C$2:$AJ$28,MATCH(J$4,'[2]Age Factors'!$B$2:$B$28,0),MATCH($C30&amp;IF($D30&lt;30,30,FLOOR($D30/5,1)*5),'[2]Age Factors'!$C$1:$AJ$1,0))),2)-INDEX('[2]Scoring Coefficients'!$E$2:$E$41,MATCH($C30&amp;J$4,'[2]Scoring Coefficients'!$A$2:$A$41,0)))^INDEX('[2]Scoring Coefficients'!$F$2:$F$41,MATCH($C30&amp;J$4,'[2]Scoring Coefficients'!$A$2:$A$41,0)))),0),0)</f>
        <v>408</v>
      </c>
      <c r="L30" s="14">
        <v>34.07</v>
      </c>
      <c r="M30" s="17">
        <f>IF(AND(L30&lt;&gt;0,L30&lt;&gt;"",$D30&lt;&gt;""),_xlfn.IFERROR(INT(INDEX('[2]Scoring Coefficients'!$D$2:$D$41,MATCH($C30&amp;L$4,'[2]Scoring Coefficients'!$A$2:$A$41,0))*((ROUNDDOWN((L30*INDEX('[2]Age Factors'!$C$2:$AJ$28,MATCH(L$4,'[2]Age Factors'!$B$2:$B$28,0),MATCH($C30&amp;IF($D30&lt;30,30,FLOOR($D30/5,1)*5),'[2]Age Factors'!$C$1:$AJ$1,0))),2)-INDEX('[2]Scoring Coefficients'!$E$2:$E$41,MATCH($C30&amp;L$4,'[2]Scoring Coefficients'!$A$2:$A$41,0)))^INDEX('[2]Scoring Coefficients'!$F$2:$F$41,MATCH($C30&amp;L$4,'[2]Scoring Coefficients'!$A$2:$A$41,0)))),0),0)</f>
        <v>416</v>
      </c>
      <c r="N30" s="14">
        <v>8.47</v>
      </c>
      <c r="O30" s="18">
        <f>IF(AND(N30&lt;&gt;0,N30&lt;&gt;"",$D30&lt;&gt;""),_xlfn.IFERROR(INT(INDEX('[2]Scoring Coefficients'!$D$2:$D$41,MATCH($C30&amp;N$4,'[2]Scoring Coefficients'!$A$2:$A$41,0))*((ROUNDDOWN((N30*INDEX('[2]Age Factors'!$C$2:$AJ$28,MATCH(N$4,'[2]Age Factors'!$B$2:$B$28,0),MATCH($C30&amp;IF($D30&lt;30,30,FLOOR($D30/5,1)*5),'[2]Age Factors'!$C$1:$AJ$1,0))),2)-INDEX('[2]Scoring Coefficients'!$E$2:$E$41,MATCH($C30&amp;N$4,'[2]Scoring Coefficients'!$A$2:$A$41,0)))^INDEX('[2]Scoring Coefficients'!$F$2:$F$41,MATCH($C30&amp;N$4,'[2]Scoring Coefficients'!$A$2:$A$41,0)))),0),0)</f>
        <v>398</v>
      </c>
      <c r="P30" s="6" t="s">
        <v>116</v>
      </c>
    </row>
    <row r="31" spans="1:16" ht="18">
      <c r="A31" s="9" t="s">
        <v>83</v>
      </c>
      <c r="B31" s="9" t="s">
        <v>50</v>
      </c>
      <c r="C31" s="2" t="s">
        <v>45</v>
      </c>
      <c r="D31" s="2">
        <v>45</v>
      </c>
      <c r="E31" s="7">
        <f t="shared" si="1"/>
        <v>2215</v>
      </c>
      <c r="F31" s="13">
        <v>23</v>
      </c>
      <c r="G31" s="17">
        <f>IF(AND(F31&lt;&gt;0,F31&lt;&gt;"",$D31&lt;&gt;""),_xlfn.IFERROR(INT(INDEX('[2]Scoring Coefficients'!$D$2:$D$41,MATCH($C31&amp;F$4,'[2]Scoring Coefficients'!$A$2:$A$41,0))*((ROUNDDOWN((F31*INDEX('[2]Age Factors'!$C$2:$AJ$28,MATCH(F$4,'[2]Age Factors'!$B$2:$B$28,0),MATCH($C31&amp;IF($D31&lt;30,30,FLOOR($D31/5,1)*5),'[2]Age Factors'!$C$1:$AJ$1,0))),2)-INDEX('[2]Scoring Coefficients'!$E$2:$E$41,MATCH($C31&amp;F$4,'[2]Scoring Coefficients'!$A$2:$A$41,0)))^INDEX('[2]Scoring Coefficients'!$F$2:$F$41,MATCH($C31&amp;F$4,'[2]Scoring Coefficients'!$A$2:$A$41,0)))),0),0)</f>
        <v>307</v>
      </c>
      <c r="H31" s="14">
        <v>10.89</v>
      </c>
      <c r="I31" s="17">
        <f>IF(AND(H31&lt;&gt;0,H31&lt;&gt;"",$D31&lt;&gt;""),_xlfn.IFERROR(INT(INDEX('[2]Scoring Coefficients'!$D$2:$D$41,MATCH($C31&amp;H$4,'[2]Scoring Coefficients'!$A$2:$A$41,0))*((ROUNDDOWN((H31*INDEX('[2]Age Factors'!$C$2:$AJ$28,MATCH(H$4,'[2]Age Factors'!$B$2:$B$28,0),MATCH($C31&amp;IF($D31&lt;30,30,FLOOR($D31/5,1)*5),'[2]Age Factors'!$C$1:$AJ$1,0))),2)-INDEX('[2]Scoring Coefficients'!$E$2:$E$41,MATCH($C31&amp;H$4,'[2]Scoring Coefficients'!$A$2:$A$41,0)))^INDEX('[2]Scoring Coefficients'!$F$2:$F$41,MATCH($C31&amp;H$4,'[2]Scoring Coefficients'!$A$2:$A$41,0)))),0),0)</f>
        <v>662</v>
      </c>
      <c r="J31" s="14">
        <v>24.86</v>
      </c>
      <c r="K31" s="17">
        <f>IF(AND(J31&lt;&gt;0,J31&lt;&gt;"",$D31&lt;&gt;""),_xlfn.IFERROR(INT(INDEX('[2]Scoring Coefficients'!$D$2:$D$41,MATCH($C31&amp;J$4,'[2]Scoring Coefficients'!$A$2:$A$41,0))*((ROUNDDOWN((J31*INDEX('[2]Age Factors'!$C$2:$AJ$28,MATCH(J$4,'[2]Age Factors'!$B$2:$B$28,0),MATCH($C31&amp;IF($D31&lt;30,30,FLOOR($D31/5,1)*5),'[2]Age Factors'!$C$1:$AJ$1,0))),2)-INDEX('[2]Scoring Coefficients'!$E$2:$E$41,MATCH($C31&amp;J$4,'[2]Scoring Coefficients'!$A$2:$A$41,0)))^INDEX('[2]Scoring Coefficients'!$F$2:$F$41,MATCH($C31&amp;J$4,'[2]Scoring Coefficients'!$A$2:$A$41,0)))),0),0)</f>
        <v>405</v>
      </c>
      <c r="L31" s="14">
        <v>32.58</v>
      </c>
      <c r="M31" s="17">
        <f>IF(AND(L31&lt;&gt;0,L31&lt;&gt;"",$D31&lt;&gt;""),_xlfn.IFERROR(INT(INDEX('[2]Scoring Coefficients'!$D$2:$D$41,MATCH($C31&amp;L$4,'[2]Scoring Coefficients'!$A$2:$A$41,0))*((ROUNDDOWN((L31*INDEX('[2]Age Factors'!$C$2:$AJ$28,MATCH(L$4,'[2]Age Factors'!$B$2:$B$28,0),MATCH($C31&amp;IF($D31&lt;30,30,FLOOR($D31/5,1)*5),'[2]Age Factors'!$C$1:$AJ$1,0))),2)-INDEX('[2]Scoring Coefficients'!$E$2:$E$41,MATCH($C31&amp;L$4,'[2]Scoring Coefficients'!$A$2:$A$41,0)))^INDEX('[2]Scoring Coefficients'!$F$2:$F$41,MATCH($C31&amp;L$4,'[2]Scoring Coefficients'!$A$2:$A$41,0)))),0),0)</f>
        <v>434</v>
      </c>
      <c r="N31" s="14">
        <v>8.07</v>
      </c>
      <c r="O31" s="18">
        <f>IF(AND(N31&lt;&gt;0,N31&lt;&gt;"",$D31&lt;&gt;""),_xlfn.IFERROR(INT(INDEX('[2]Scoring Coefficients'!$D$2:$D$41,MATCH($C31&amp;N$4,'[2]Scoring Coefficients'!$A$2:$A$41,0))*((ROUNDDOWN((N31*INDEX('[2]Age Factors'!$C$2:$AJ$28,MATCH(N$4,'[2]Age Factors'!$B$2:$B$28,0),MATCH($C31&amp;IF($D31&lt;30,30,FLOOR($D31/5,1)*5),'[2]Age Factors'!$C$1:$AJ$1,0))),2)-INDEX('[2]Scoring Coefficients'!$E$2:$E$41,MATCH($C31&amp;N$4,'[2]Scoring Coefficients'!$A$2:$A$41,0)))^INDEX('[2]Scoring Coefficients'!$F$2:$F$41,MATCH($C31&amp;N$4,'[2]Scoring Coefficients'!$A$2:$A$41,0)))),0),0)</f>
        <v>407</v>
      </c>
      <c r="P31" s="6" t="s">
        <v>111</v>
      </c>
    </row>
    <row r="32" spans="1:16" ht="18">
      <c r="A32" s="9" t="s">
        <v>86</v>
      </c>
      <c r="B32" s="9" t="s">
        <v>53</v>
      </c>
      <c r="C32" s="2" t="s">
        <v>45</v>
      </c>
      <c r="D32" s="2">
        <v>50</v>
      </c>
      <c r="E32" s="7">
        <f t="shared" si="1"/>
        <v>3264</v>
      </c>
      <c r="F32" s="13">
        <v>47.3</v>
      </c>
      <c r="G32" s="17">
        <f>IF(AND(F32&lt;&gt;0,F32&lt;&gt;"",$D32&lt;&gt;""),_xlfn.IFERROR(INT(INDEX('[2]Scoring Coefficients'!$D$2:$D$41,MATCH($C32&amp;F$4,'[2]Scoring Coefficients'!$A$2:$A$41,0))*((ROUNDDOWN((F32*INDEX('[2]Age Factors'!$C$2:$AJ$28,MATCH(F$4,'[2]Age Factors'!$B$2:$B$28,0),MATCH($C32&amp;IF($D32&lt;30,30,FLOOR($D32/5,1)*5),'[2]Age Factors'!$C$1:$AJ$1,0))),2)-INDEX('[2]Scoring Coefficients'!$E$2:$E$41,MATCH($C32&amp;F$4,'[2]Scoring Coefficients'!$A$2:$A$41,0)))^INDEX('[2]Scoring Coefficients'!$F$2:$F$41,MATCH($C32&amp;F$4,'[2]Scoring Coefficients'!$A$2:$A$41,0)))),0),0)</f>
        <v>731</v>
      </c>
      <c r="H32" s="14">
        <v>11.39</v>
      </c>
      <c r="I32" s="17">
        <f>IF(AND(H32&lt;&gt;0,H32&lt;&gt;"",$D32&lt;&gt;""),_xlfn.IFERROR(INT(INDEX('[2]Scoring Coefficients'!$D$2:$D$41,MATCH($C32&amp;H$4,'[2]Scoring Coefficients'!$A$2:$A$41,0))*((ROUNDDOWN((H32*INDEX('[2]Age Factors'!$C$2:$AJ$28,MATCH(H$4,'[2]Age Factors'!$B$2:$B$28,0),MATCH($C32&amp;IF($D32&lt;30,30,FLOOR($D32/5,1)*5),'[2]Age Factors'!$C$1:$AJ$1,0))),2)-INDEX('[2]Scoring Coefficients'!$E$2:$E$41,MATCH($C32&amp;H$4,'[2]Scoring Coefficients'!$A$2:$A$41,0)))^INDEX('[2]Scoring Coefficients'!$F$2:$F$41,MATCH($C32&amp;H$4,'[2]Scoring Coefficients'!$A$2:$A$41,0)))),0),0)</f>
        <v>676</v>
      </c>
      <c r="J32" s="14">
        <v>37.81</v>
      </c>
      <c r="K32" s="17">
        <f>IF(AND(J32&lt;&gt;0,J32&lt;&gt;"",$D32&lt;&gt;""),_xlfn.IFERROR(INT(INDEX('[2]Scoring Coefficients'!$D$2:$D$41,MATCH($C32&amp;J$4,'[2]Scoring Coefficients'!$A$2:$A$41,0))*((ROUNDDOWN((J32*INDEX('[2]Age Factors'!$C$2:$AJ$28,MATCH(J$4,'[2]Age Factors'!$B$2:$B$28,0),MATCH($C32&amp;IF($D32&lt;30,30,FLOOR($D32/5,1)*5),'[2]Age Factors'!$C$1:$AJ$1,0))),2)-INDEX('[2]Scoring Coefficients'!$E$2:$E$41,MATCH($C32&amp;J$4,'[2]Scoring Coefficients'!$A$2:$A$41,0)))^INDEX('[2]Scoring Coefficients'!$F$2:$F$41,MATCH($C32&amp;J$4,'[2]Scoring Coefficients'!$A$2:$A$41,0)))),0),0)</f>
        <v>626</v>
      </c>
      <c r="L32" s="14">
        <v>33.55</v>
      </c>
      <c r="M32" s="17">
        <f>IF(AND(L32&lt;&gt;0,L32&lt;&gt;"",$D32&lt;&gt;""),_xlfn.IFERROR(INT(INDEX('[2]Scoring Coefficients'!$D$2:$D$41,MATCH($C32&amp;L$4,'[2]Scoring Coefficients'!$A$2:$A$41,0))*((ROUNDDOWN((L32*INDEX('[2]Age Factors'!$C$2:$AJ$28,MATCH(L$4,'[2]Age Factors'!$B$2:$B$28,0),MATCH($C32&amp;IF($D32&lt;30,30,FLOOR($D32/5,1)*5),'[2]Age Factors'!$C$1:$AJ$1,0))),2)-INDEX('[2]Scoring Coefficients'!$E$2:$E$41,MATCH($C32&amp;L$4,'[2]Scoring Coefficients'!$A$2:$A$41,0)))^INDEX('[2]Scoring Coefficients'!$F$2:$F$41,MATCH($C32&amp;L$4,'[2]Scoring Coefficients'!$A$2:$A$41,0)))),0),0)</f>
        <v>460</v>
      </c>
      <c r="N32" s="14">
        <v>15.66</v>
      </c>
      <c r="O32" s="18">
        <f>IF(AND(N32&lt;&gt;0,N32&lt;&gt;"",$D32&lt;&gt;""),_xlfn.IFERROR(INT(INDEX('[2]Scoring Coefficients'!$D$2:$D$41,MATCH($C32&amp;N$4,'[2]Scoring Coefficients'!$A$2:$A$41,0))*((ROUNDDOWN((N32*INDEX('[2]Age Factors'!$C$2:$AJ$28,MATCH(N$4,'[2]Age Factors'!$B$2:$B$28,0),MATCH($C32&amp;IF($D32&lt;30,30,FLOOR($D32/5,1)*5),'[2]Age Factors'!$C$1:$AJ$1,0))),2)-INDEX('[2]Scoring Coefficients'!$E$2:$E$41,MATCH($C32&amp;N$4,'[2]Scoring Coefficients'!$A$2:$A$41,0)))^INDEX('[2]Scoring Coefficients'!$F$2:$F$41,MATCH($C32&amp;N$4,'[2]Scoring Coefficients'!$A$2:$A$41,0)))),0),0)</f>
        <v>771</v>
      </c>
      <c r="P32" s="6" t="s">
        <v>111</v>
      </c>
    </row>
    <row r="33" spans="1:16" ht="18">
      <c r="A33" s="9" t="s">
        <v>85</v>
      </c>
      <c r="B33" s="9" t="s">
        <v>51</v>
      </c>
      <c r="C33" s="2" t="s">
        <v>45</v>
      </c>
      <c r="D33" s="2">
        <v>50</v>
      </c>
      <c r="E33" s="7">
        <f t="shared" si="1"/>
        <v>2445</v>
      </c>
      <c r="F33" s="13">
        <v>35.23</v>
      </c>
      <c r="G33" s="17">
        <f>IF(AND(F33&lt;&gt;0,F33&lt;&gt;"",$D33&lt;&gt;""),_xlfn.IFERROR(INT(INDEX('[2]Scoring Coefficients'!$D$2:$D$41,MATCH($C33&amp;F$4,'[2]Scoring Coefficients'!$A$2:$A$41,0))*((ROUNDDOWN((F33*INDEX('[2]Age Factors'!$C$2:$AJ$28,MATCH(F$4,'[2]Age Factors'!$B$2:$B$28,0),MATCH($C33&amp;IF($D33&lt;30,30,FLOOR($D33/5,1)*5),'[2]Age Factors'!$C$1:$AJ$1,0))),2)-INDEX('[2]Scoring Coefficients'!$E$2:$E$41,MATCH($C33&amp;F$4,'[2]Scoring Coefficients'!$A$2:$A$41,0)))^INDEX('[2]Scoring Coefficients'!$F$2:$F$41,MATCH($C33&amp;F$4,'[2]Scoring Coefficients'!$A$2:$A$41,0)))),0),0)</f>
        <v>513</v>
      </c>
      <c r="H33" s="14">
        <v>9.66</v>
      </c>
      <c r="I33" s="17">
        <f>IF(AND(H33&lt;&gt;0,H33&lt;&gt;"",$D33&lt;&gt;""),_xlfn.IFERROR(INT(INDEX('[2]Scoring Coefficients'!$D$2:$D$41,MATCH($C33&amp;H$4,'[2]Scoring Coefficients'!$A$2:$A$41,0))*((ROUNDDOWN((H33*INDEX('[2]Age Factors'!$C$2:$AJ$28,MATCH(H$4,'[2]Age Factors'!$B$2:$B$28,0),MATCH($C33&amp;IF($D33&lt;30,30,FLOOR($D33/5,1)*5),'[2]Age Factors'!$C$1:$AJ$1,0))),2)-INDEX('[2]Scoring Coefficients'!$E$2:$E$41,MATCH($C33&amp;H$4,'[2]Scoring Coefficients'!$A$2:$A$41,0)))^INDEX('[2]Scoring Coefficients'!$F$2:$F$41,MATCH($C33&amp;H$4,'[2]Scoring Coefficients'!$A$2:$A$41,0)))),0),0)</f>
        <v>555</v>
      </c>
      <c r="J33" s="14">
        <v>26.05</v>
      </c>
      <c r="K33" s="17">
        <f>IF(AND(J33&lt;&gt;0,J33&lt;&gt;"",$D33&lt;&gt;""),_xlfn.IFERROR(INT(INDEX('[2]Scoring Coefficients'!$D$2:$D$41,MATCH($C33&amp;J$4,'[2]Scoring Coefficients'!$A$2:$A$41,0))*((ROUNDDOWN((J33*INDEX('[2]Age Factors'!$C$2:$AJ$28,MATCH(J$4,'[2]Age Factors'!$B$2:$B$28,0),MATCH($C33&amp;IF($D33&lt;30,30,FLOOR($D33/5,1)*5),'[2]Age Factors'!$C$1:$AJ$1,0))),2)-INDEX('[2]Scoring Coefficients'!$E$2:$E$41,MATCH($C33&amp;J$4,'[2]Scoring Coefficients'!$A$2:$A$41,0)))^INDEX('[2]Scoring Coefficients'!$F$2:$F$41,MATCH($C33&amp;J$4,'[2]Scoring Coefficients'!$A$2:$A$41,0)))),0),0)</f>
        <v>391</v>
      </c>
      <c r="L33" s="14">
        <v>30.68</v>
      </c>
      <c r="M33" s="17">
        <f>IF(AND(L33&lt;&gt;0,L33&lt;&gt;"",$D33&lt;&gt;""),_xlfn.IFERROR(INT(INDEX('[2]Scoring Coefficients'!$D$2:$D$41,MATCH($C33&amp;L$4,'[2]Scoring Coefficients'!$A$2:$A$41,0))*((ROUNDDOWN((L33*INDEX('[2]Age Factors'!$C$2:$AJ$28,MATCH(L$4,'[2]Age Factors'!$B$2:$B$28,0),MATCH($C33&amp;IF($D33&lt;30,30,FLOOR($D33/5,1)*5),'[2]Age Factors'!$C$1:$AJ$1,0))),2)-INDEX('[2]Scoring Coefficients'!$E$2:$E$41,MATCH($C33&amp;L$4,'[2]Scoring Coefficients'!$A$2:$A$41,0)))^INDEX('[2]Scoring Coefficients'!$F$2:$F$41,MATCH($C33&amp;L$4,'[2]Scoring Coefficients'!$A$2:$A$41,0)))),0),0)</f>
        <v>409</v>
      </c>
      <c r="N33" s="14">
        <v>12.26</v>
      </c>
      <c r="O33" s="18">
        <f>IF(AND(N33&lt;&gt;0,N33&lt;&gt;"",$D33&lt;&gt;""),_xlfn.IFERROR(INT(INDEX('[2]Scoring Coefficients'!$D$2:$D$41,MATCH($C33&amp;N$4,'[2]Scoring Coefficients'!$A$2:$A$41,0))*((ROUNDDOWN((N33*INDEX('[2]Age Factors'!$C$2:$AJ$28,MATCH(N$4,'[2]Age Factors'!$B$2:$B$28,0),MATCH($C33&amp;IF($D33&lt;30,30,FLOOR($D33/5,1)*5),'[2]Age Factors'!$C$1:$AJ$1,0))),2)-INDEX('[2]Scoring Coefficients'!$E$2:$E$41,MATCH($C33&amp;N$4,'[2]Scoring Coefficients'!$A$2:$A$41,0)))^INDEX('[2]Scoring Coefficients'!$F$2:$F$41,MATCH($C33&amp;N$4,'[2]Scoring Coefficients'!$A$2:$A$41,0)))),0),0)</f>
        <v>577</v>
      </c>
      <c r="P33" s="6" t="s">
        <v>112</v>
      </c>
    </row>
    <row r="34" spans="1:16" ht="18">
      <c r="A34" s="9" t="s">
        <v>84</v>
      </c>
      <c r="B34" s="9" t="s">
        <v>52</v>
      </c>
      <c r="C34" s="2" t="s">
        <v>45</v>
      </c>
      <c r="D34" s="2">
        <v>50</v>
      </c>
      <c r="E34" s="7">
        <f t="shared" si="1"/>
        <v>2397</v>
      </c>
      <c r="F34" s="13">
        <v>28.7</v>
      </c>
      <c r="G34" s="17">
        <f>IF(AND(F34&lt;&gt;0,F34&lt;&gt;"",$D34&lt;&gt;""),_xlfn.IFERROR(INT(INDEX('[2]Scoring Coefficients'!$D$2:$D$41,MATCH($C34&amp;F$4,'[2]Scoring Coefficients'!$A$2:$A$41,0))*((ROUNDDOWN((F34*INDEX('[2]Age Factors'!$C$2:$AJ$28,MATCH(F$4,'[2]Age Factors'!$B$2:$B$28,0),MATCH($C34&amp;IF($D34&lt;30,30,FLOOR($D34/5,1)*5),'[2]Age Factors'!$C$1:$AJ$1,0))),2)-INDEX('[2]Scoring Coefficients'!$E$2:$E$41,MATCH($C34&amp;F$4,'[2]Scoring Coefficients'!$A$2:$A$41,0)))^INDEX('[2]Scoring Coefficients'!$F$2:$F$41,MATCH($C34&amp;F$4,'[2]Scoring Coefficients'!$A$2:$A$41,0)))),0),0)</f>
        <v>397</v>
      </c>
      <c r="H34" s="14">
        <v>11.37</v>
      </c>
      <c r="I34" s="17">
        <f>IF(AND(H34&lt;&gt;0,H34&lt;&gt;"",$D34&lt;&gt;""),_xlfn.IFERROR(INT(INDEX('[2]Scoring Coefficients'!$D$2:$D$41,MATCH($C34&amp;H$4,'[2]Scoring Coefficients'!$A$2:$A$41,0))*((ROUNDDOWN((H34*INDEX('[2]Age Factors'!$C$2:$AJ$28,MATCH(H$4,'[2]Age Factors'!$B$2:$B$28,0),MATCH($C34&amp;IF($D34&lt;30,30,FLOOR($D34/5,1)*5),'[2]Age Factors'!$C$1:$AJ$1,0))),2)-INDEX('[2]Scoring Coefficients'!$E$2:$E$41,MATCH($C34&amp;H$4,'[2]Scoring Coefficients'!$A$2:$A$41,0)))^INDEX('[2]Scoring Coefficients'!$F$2:$F$41,MATCH($C34&amp;H$4,'[2]Scoring Coefficients'!$A$2:$A$41,0)))),0),0)</f>
        <v>675</v>
      </c>
      <c r="J34" s="14">
        <v>30.05</v>
      </c>
      <c r="K34" s="17">
        <f>IF(AND(J34&lt;&gt;0,J34&lt;&gt;"",$D34&lt;&gt;""),_xlfn.IFERROR(INT(INDEX('[2]Scoring Coefficients'!$D$2:$D$41,MATCH($C34&amp;J$4,'[2]Scoring Coefficients'!$A$2:$A$41,0))*((ROUNDDOWN((J34*INDEX('[2]Age Factors'!$C$2:$AJ$28,MATCH(J$4,'[2]Age Factors'!$B$2:$B$28,0),MATCH($C34&amp;IF($D34&lt;30,30,FLOOR($D34/5,1)*5),'[2]Age Factors'!$C$1:$AJ$1,0))),2)-INDEX('[2]Scoring Coefficients'!$E$2:$E$41,MATCH($C34&amp;J$4,'[2]Scoring Coefficients'!$A$2:$A$41,0)))^INDEX('[2]Scoring Coefficients'!$F$2:$F$41,MATCH($C34&amp;J$4,'[2]Scoring Coefficients'!$A$2:$A$41,0)))),0),0)</f>
        <v>470</v>
      </c>
      <c r="L34" s="14">
        <v>29.34</v>
      </c>
      <c r="M34" s="17">
        <f>IF(AND(L34&lt;&gt;0,L34&lt;&gt;"",$D34&lt;&gt;""),_xlfn.IFERROR(INT(INDEX('[2]Scoring Coefficients'!$D$2:$D$41,MATCH($C34&amp;L$4,'[2]Scoring Coefficients'!$A$2:$A$41,0))*((ROUNDDOWN((L34*INDEX('[2]Age Factors'!$C$2:$AJ$28,MATCH(L$4,'[2]Age Factors'!$B$2:$B$28,0),MATCH($C34&amp;IF($D34&lt;30,30,FLOOR($D34/5,1)*5),'[2]Age Factors'!$C$1:$AJ$1,0))),2)-INDEX('[2]Scoring Coefficients'!$E$2:$E$41,MATCH($C34&amp;L$4,'[2]Scoring Coefficients'!$A$2:$A$41,0)))^INDEX('[2]Scoring Coefficients'!$F$2:$F$41,MATCH($C34&amp;L$4,'[2]Scoring Coefficients'!$A$2:$A$41,0)))),0),0)</f>
        <v>385</v>
      </c>
      <c r="N34" s="14">
        <v>10.36</v>
      </c>
      <c r="O34" s="18">
        <f>IF(AND(N34&lt;&gt;0,N34&lt;&gt;"",$D34&lt;&gt;""),_xlfn.IFERROR(INT(INDEX('[2]Scoring Coefficients'!$D$2:$D$41,MATCH($C34&amp;N$4,'[2]Scoring Coefficients'!$A$2:$A$41,0))*((ROUNDDOWN((N34*INDEX('[2]Age Factors'!$C$2:$AJ$28,MATCH(N$4,'[2]Age Factors'!$B$2:$B$28,0),MATCH($C34&amp;IF($D34&lt;30,30,FLOOR($D34/5,1)*5),'[2]Age Factors'!$C$1:$AJ$1,0))),2)-INDEX('[2]Scoring Coefficients'!$E$2:$E$41,MATCH($C34&amp;N$4,'[2]Scoring Coefficients'!$A$2:$A$41,0)))^INDEX('[2]Scoring Coefficients'!$F$2:$F$41,MATCH($C34&amp;N$4,'[2]Scoring Coefficients'!$A$2:$A$41,0)))),0),0)</f>
        <v>470</v>
      </c>
      <c r="P34" s="6" t="s">
        <v>113</v>
      </c>
    </row>
    <row r="35" spans="1:16" ht="18">
      <c r="A35" s="9" t="s">
        <v>84</v>
      </c>
      <c r="B35" s="9" t="s">
        <v>55</v>
      </c>
      <c r="C35" s="2" t="s">
        <v>45</v>
      </c>
      <c r="D35" s="2">
        <v>50</v>
      </c>
      <c r="E35" s="7">
        <f t="shared" si="1"/>
        <v>2294</v>
      </c>
      <c r="F35" s="13">
        <v>20.1</v>
      </c>
      <c r="G35" s="17">
        <f>IF(AND(F35&lt;&gt;0,F35&lt;&gt;"",$D35&lt;&gt;""),_xlfn.IFERROR(INT(INDEX('[2]Scoring Coefficients'!$D$2:$D$41,MATCH($C35&amp;F$4,'[2]Scoring Coefficients'!$A$2:$A$41,0))*((ROUNDDOWN((F35*INDEX('[2]Age Factors'!$C$2:$AJ$28,MATCH(F$4,'[2]Age Factors'!$B$2:$B$28,0),MATCH($C35&amp;IF($D35&lt;30,30,FLOOR($D35/5,1)*5),'[2]Age Factors'!$C$1:$AJ$1,0))),2)-INDEX('[2]Scoring Coefficients'!$E$2:$E$41,MATCH($C35&amp;F$4,'[2]Scoring Coefficients'!$A$2:$A$41,0)))^INDEX('[2]Scoring Coefficients'!$F$2:$F$41,MATCH($C35&amp;F$4,'[2]Scoring Coefficients'!$A$2:$A$41,0)))),0),0)</f>
        <v>247</v>
      </c>
      <c r="H35" s="14">
        <v>10.91</v>
      </c>
      <c r="I35" s="17">
        <f>IF(AND(H35&lt;&gt;0,H35&lt;&gt;"",$D35&lt;&gt;""),_xlfn.IFERROR(INT(INDEX('[2]Scoring Coefficients'!$D$2:$D$41,MATCH($C35&amp;H$4,'[2]Scoring Coefficients'!$A$2:$A$41,0))*((ROUNDDOWN((H35*INDEX('[2]Age Factors'!$C$2:$AJ$28,MATCH(H$4,'[2]Age Factors'!$B$2:$B$28,0),MATCH($C35&amp;IF($D35&lt;30,30,FLOOR($D35/5,1)*5),'[2]Age Factors'!$C$1:$AJ$1,0))),2)-INDEX('[2]Scoring Coefficients'!$E$2:$E$41,MATCH($C35&amp;H$4,'[2]Scoring Coefficients'!$A$2:$A$41,0)))^INDEX('[2]Scoring Coefficients'!$F$2:$F$41,MATCH($C35&amp;H$4,'[2]Scoring Coefficients'!$A$2:$A$41,0)))),0),0)</f>
        <v>643</v>
      </c>
      <c r="J35" s="14">
        <v>30.99</v>
      </c>
      <c r="K35" s="17">
        <f>IF(AND(J35&lt;&gt;0,J35&lt;&gt;"",$D35&lt;&gt;""),_xlfn.IFERROR(INT(INDEX('[2]Scoring Coefficients'!$D$2:$D$41,MATCH($C35&amp;J$4,'[2]Scoring Coefficients'!$A$2:$A$41,0))*((ROUNDDOWN((J35*INDEX('[2]Age Factors'!$C$2:$AJ$28,MATCH(J$4,'[2]Age Factors'!$B$2:$B$28,0),MATCH($C35&amp;IF($D35&lt;30,30,FLOOR($D35/5,1)*5),'[2]Age Factors'!$C$1:$AJ$1,0))),2)-INDEX('[2]Scoring Coefficients'!$E$2:$E$41,MATCH($C35&amp;J$4,'[2]Scoring Coefficients'!$A$2:$A$41,0)))^INDEX('[2]Scoring Coefficients'!$F$2:$F$41,MATCH($C35&amp;J$4,'[2]Scoring Coefficients'!$A$2:$A$41,0)))),0),0)</f>
        <v>489</v>
      </c>
      <c r="L35" s="14">
        <v>35.75</v>
      </c>
      <c r="M35" s="17">
        <f>IF(AND(L35&lt;&gt;0,L35&lt;&gt;"",$D35&lt;&gt;""),_xlfn.IFERROR(INT(INDEX('[2]Scoring Coefficients'!$D$2:$D$41,MATCH($C35&amp;L$4,'[2]Scoring Coefficients'!$A$2:$A$41,0))*((ROUNDDOWN((L35*INDEX('[2]Age Factors'!$C$2:$AJ$28,MATCH(L$4,'[2]Age Factors'!$B$2:$B$28,0),MATCH($C35&amp;IF($D35&lt;30,30,FLOOR($D35/5,1)*5),'[2]Age Factors'!$C$1:$AJ$1,0))),2)-INDEX('[2]Scoring Coefficients'!$E$2:$E$41,MATCH($C35&amp;L$4,'[2]Scoring Coefficients'!$A$2:$A$41,0)))^INDEX('[2]Scoring Coefficients'!$F$2:$F$41,MATCH($C35&amp;L$4,'[2]Scoring Coefficients'!$A$2:$A$41,0)))),0),0)</f>
        <v>499</v>
      </c>
      <c r="N35" s="14">
        <v>9.38</v>
      </c>
      <c r="O35" s="18">
        <f>IF(AND(N35&lt;&gt;0,N35&lt;&gt;"",$D35&lt;&gt;""),_xlfn.IFERROR(INT(INDEX('[2]Scoring Coefficients'!$D$2:$D$41,MATCH($C35&amp;N$4,'[2]Scoring Coefficients'!$A$2:$A$41,0))*((ROUNDDOWN((N35*INDEX('[2]Age Factors'!$C$2:$AJ$28,MATCH(N$4,'[2]Age Factors'!$B$2:$B$28,0),MATCH($C35&amp;IF($D35&lt;30,30,FLOOR($D35/5,1)*5),'[2]Age Factors'!$C$1:$AJ$1,0))),2)-INDEX('[2]Scoring Coefficients'!$E$2:$E$41,MATCH($C35&amp;N$4,'[2]Scoring Coefficients'!$A$2:$A$41,0)))^INDEX('[2]Scoring Coefficients'!$F$2:$F$41,MATCH($C35&amp;N$4,'[2]Scoring Coefficients'!$A$2:$A$41,0)))),0),0)</f>
        <v>416</v>
      </c>
      <c r="P35" s="6" t="s">
        <v>114</v>
      </c>
    </row>
    <row r="36" spans="1:16" ht="18">
      <c r="A36" s="9" t="s">
        <v>87</v>
      </c>
      <c r="B36" s="9" t="s">
        <v>54</v>
      </c>
      <c r="C36" s="2" t="s">
        <v>45</v>
      </c>
      <c r="D36" s="2">
        <v>50</v>
      </c>
      <c r="E36" s="7">
        <f t="shared" si="1"/>
        <v>2127</v>
      </c>
      <c r="F36" s="13">
        <v>22.1</v>
      </c>
      <c r="G36" s="17">
        <f>IF(AND(F36&lt;&gt;0,F36&lt;&gt;"",$D36&lt;&gt;""),_xlfn.IFERROR(INT(INDEX('[2]Scoring Coefficients'!$D$2:$D$41,MATCH($C36&amp;F$4,'[2]Scoring Coefficients'!$A$2:$A$41,0))*((ROUNDDOWN((F36*INDEX('[2]Age Factors'!$C$2:$AJ$28,MATCH(F$4,'[2]Age Factors'!$B$2:$B$28,0),MATCH($C36&amp;IF($D36&lt;30,30,FLOOR($D36/5,1)*5),'[2]Age Factors'!$C$1:$AJ$1,0))),2)-INDEX('[2]Scoring Coefficients'!$E$2:$E$41,MATCH($C36&amp;F$4,'[2]Scoring Coefficients'!$A$2:$A$41,0)))^INDEX('[2]Scoring Coefficients'!$F$2:$F$41,MATCH($C36&amp;F$4,'[2]Scoring Coefficients'!$A$2:$A$41,0)))),0),0)</f>
        <v>282</v>
      </c>
      <c r="H36" s="14">
        <v>10.86</v>
      </c>
      <c r="I36" s="17">
        <f>IF(AND(H36&lt;&gt;0,H36&lt;&gt;"",$D36&lt;&gt;""),_xlfn.IFERROR(INT(INDEX('[2]Scoring Coefficients'!$D$2:$D$41,MATCH($C36&amp;H$4,'[2]Scoring Coefficients'!$A$2:$A$41,0))*((ROUNDDOWN((H36*INDEX('[2]Age Factors'!$C$2:$AJ$28,MATCH(H$4,'[2]Age Factors'!$B$2:$B$28,0),MATCH($C36&amp;IF($D36&lt;30,30,FLOOR($D36/5,1)*5),'[2]Age Factors'!$C$1:$AJ$1,0))),2)-INDEX('[2]Scoring Coefficients'!$E$2:$E$41,MATCH($C36&amp;H$4,'[2]Scoring Coefficients'!$A$2:$A$41,0)))^INDEX('[2]Scoring Coefficients'!$F$2:$F$41,MATCH($C36&amp;H$4,'[2]Scoring Coefficients'!$A$2:$A$41,0)))),0),0)</f>
        <v>639</v>
      </c>
      <c r="J36" s="14">
        <v>28.61</v>
      </c>
      <c r="K36" s="17">
        <f>IF(AND(J36&lt;&gt;0,J36&lt;&gt;"",$D36&lt;&gt;""),_xlfn.IFERROR(INT(INDEX('[2]Scoring Coefficients'!$D$2:$D$41,MATCH($C36&amp;J$4,'[2]Scoring Coefficients'!$A$2:$A$41,0))*((ROUNDDOWN((J36*INDEX('[2]Age Factors'!$C$2:$AJ$28,MATCH(J$4,'[2]Age Factors'!$B$2:$B$28,0),MATCH($C36&amp;IF($D36&lt;30,30,FLOOR($D36/5,1)*5),'[2]Age Factors'!$C$1:$AJ$1,0))),2)-INDEX('[2]Scoring Coefficients'!$E$2:$E$41,MATCH($C36&amp;J$4,'[2]Scoring Coefficients'!$A$2:$A$41,0)))^INDEX('[2]Scoring Coefficients'!$F$2:$F$41,MATCH($C36&amp;J$4,'[2]Scoring Coefficients'!$A$2:$A$41,0)))),0),0)</f>
        <v>441</v>
      </c>
      <c r="L36" s="14">
        <v>28.07</v>
      </c>
      <c r="M36" s="17">
        <f>IF(AND(L36&lt;&gt;0,L36&lt;&gt;"",$D36&lt;&gt;""),_xlfn.IFERROR(INT(INDEX('[2]Scoring Coefficients'!$D$2:$D$41,MATCH($C36&amp;L$4,'[2]Scoring Coefficients'!$A$2:$A$41,0))*((ROUNDDOWN((L36*INDEX('[2]Age Factors'!$C$2:$AJ$28,MATCH(L$4,'[2]Age Factors'!$B$2:$B$28,0),MATCH($C36&amp;IF($D36&lt;30,30,FLOOR($D36/5,1)*5),'[2]Age Factors'!$C$1:$AJ$1,0))),2)-INDEX('[2]Scoring Coefficients'!$E$2:$E$41,MATCH($C36&amp;L$4,'[2]Scoring Coefficients'!$A$2:$A$41,0)))^INDEX('[2]Scoring Coefficients'!$F$2:$F$41,MATCH($C36&amp;L$4,'[2]Scoring Coefficients'!$A$2:$A$41,0)))),0),0)</f>
        <v>363</v>
      </c>
      <c r="N36" s="14">
        <v>9.14</v>
      </c>
      <c r="O36" s="18">
        <f>IF(AND(N36&lt;&gt;0,N36&lt;&gt;"",$D36&lt;&gt;""),_xlfn.IFERROR(INT(INDEX('[2]Scoring Coefficients'!$D$2:$D$41,MATCH($C36&amp;N$4,'[2]Scoring Coefficients'!$A$2:$A$41,0))*((ROUNDDOWN((N36*INDEX('[2]Age Factors'!$C$2:$AJ$28,MATCH(N$4,'[2]Age Factors'!$B$2:$B$28,0),MATCH($C36&amp;IF($D36&lt;30,30,FLOOR($D36/5,1)*5),'[2]Age Factors'!$C$1:$AJ$1,0))),2)-INDEX('[2]Scoring Coefficients'!$E$2:$E$41,MATCH($C36&amp;N$4,'[2]Scoring Coefficients'!$A$2:$A$41,0)))^INDEX('[2]Scoring Coefficients'!$F$2:$F$41,MATCH($C36&amp;N$4,'[2]Scoring Coefficients'!$A$2:$A$41,0)))),0),0)</f>
        <v>402</v>
      </c>
      <c r="P36" s="6" t="s">
        <v>115</v>
      </c>
    </row>
    <row r="37" spans="1:16" ht="18">
      <c r="A37" s="11" t="s">
        <v>89</v>
      </c>
      <c r="B37" s="11" t="s">
        <v>21</v>
      </c>
      <c r="C37" s="2" t="s">
        <v>45</v>
      </c>
      <c r="D37" s="2">
        <v>55</v>
      </c>
      <c r="E37" s="7">
        <f t="shared" si="1"/>
        <v>3151</v>
      </c>
      <c r="F37" s="13">
        <v>42.06</v>
      </c>
      <c r="G37" s="17">
        <f>IF(AND(F37&lt;&gt;0,F37&lt;&gt;"",$D37&lt;&gt;""),_xlfn.IFERROR(INT(INDEX('[2]Scoring Coefficients'!$D$2:$D$41,MATCH($C37&amp;F$4,'[2]Scoring Coefficients'!$A$2:$A$41,0))*((ROUNDDOWN((F37*INDEX('[2]Age Factors'!$C$2:$AJ$28,MATCH(F$4,'[2]Age Factors'!$B$2:$B$28,0),MATCH($C37&amp;IF($D37&lt;30,30,FLOOR($D37/5,1)*5),'[2]Age Factors'!$C$1:$AJ$1,0))),2)-INDEX('[2]Scoring Coefficients'!$E$2:$E$41,MATCH($C37&amp;F$4,'[2]Scoring Coefficients'!$A$2:$A$41,0)))^INDEX('[2]Scoring Coefficients'!$F$2:$F$41,MATCH($C37&amp;F$4,'[2]Scoring Coefficients'!$A$2:$A$41,0)))),0),0)</f>
        <v>696</v>
      </c>
      <c r="H37" s="14">
        <v>9.95</v>
      </c>
      <c r="I37" s="17">
        <f>IF(AND(H37&lt;&gt;0,H37&lt;&gt;"",$D37&lt;&gt;""),_xlfn.IFERROR(INT(INDEX('[2]Scoring Coefficients'!$D$2:$D$41,MATCH($C37&amp;H$4,'[2]Scoring Coefficients'!$A$2:$A$41,0))*((ROUNDDOWN((H37*INDEX('[2]Age Factors'!$C$2:$AJ$28,MATCH(H$4,'[2]Age Factors'!$B$2:$B$28,0),MATCH($C37&amp;IF($D37&lt;30,30,FLOOR($D37/5,1)*5),'[2]Age Factors'!$C$1:$AJ$1,0))),2)-INDEX('[2]Scoring Coefficients'!$E$2:$E$41,MATCH($C37&amp;H$4,'[2]Scoring Coefficients'!$A$2:$A$41,0)))^INDEX('[2]Scoring Coefficients'!$F$2:$F$41,MATCH($C37&amp;H$4,'[2]Scoring Coefficients'!$A$2:$A$41,0)))),0),0)</f>
        <v>628</v>
      </c>
      <c r="J37" s="14">
        <v>34.04</v>
      </c>
      <c r="K37" s="17">
        <f>IF(AND(J37&lt;&gt;0,J37&lt;&gt;"",$D37&lt;&gt;""),_xlfn.IFERROR(INT(INDEX('[2]Scoring Coefficients'!$D$2:$D$41,MATCH($C37&amp;J$4,'[2]Scoring Coefficients'!$A$2:$A$41,0))*((ROUNDDOWN((J37*INDEX('[2]Age Factors'!$C$2:$AJ$28,MATCH(J$4,'[2]Age Factors'!$B$2:$B$28,0),MATCH($C37&amp;IF($D37&lt;30,30,FLOOR($D37/5,1)*5),'[2]Age Factors'!$C$1:$AJ$1,0))),2)-INDEX('[2]Scoring Coefficients'!$E$2:$E$41,MATCH($C37&amp;J$4,'[2]Scoring Coefficients'!$A$2:$A$41,0)))^INDEX('[2]Scoring Coefficients'!$F$2:$F$41,MATCH($C37&amp;J$4,'[2]Scoring Coefficients'!$A$2:$A$41,0)))),0),0)</f>
        <v>604</v>
      </c>
      <c r="L37" s="14">
        <v>29.58</v>
      </c>
      <c r="M37" s="17">
        <f>IF(AND(L37&lt;&gt;0,L37&lt;&gt;"",$D37&lt;&gt;""),_xlfn.IFERROR(INT(INDEX('[2]Scoring Coefficients'!$D$2:$D$41,MATCH($C37&amp;L$4,'[2]Scoring Coefficients'!$A$2:$A$41,0))*((ROUNDDOWN((L37*INDEX('[2]Age Factors'!$C$2:$AJ$28,MATCH(L$4,'[2]Age Factors'!$B$2:$B$28,0),MATCH($C37&amp;IF($D37&lt;30,30,FLOOR($D37/5,1)*5),'[2]Age Factors'!$C$1:$AJ$1,0))),2)-INDEX('[2]Scoring Coefficients'!$E$2:$E$41,MATCH($C37&amp;L$4,'[2]Scoring Coefficients'!$A$2:$A$41,0)))^INDEX('[2]Scoring Coefficients'!$F$2:$F$41,MATCH($C37&amp;L$4,'[2]Scoring Coefficients'!$A$2:$A$41,0)))),0),0)</f>
        <v>438</v>
      </c>
      <c r="N37" s="14">
        <v>14.84</v>
      </c>
      <c r="O37" s="18">
        <f>IF(AND(N37&lt;&gt;0,N37&lt;&gt;"",$D37&lt;&gt;""),_xlfn.IFERROR(INT(INDEX('[2]Scoring Coefficients'!$D$2:$D$41,MATCH($C37&amp;N$4,'[2]Scoring Coefficients'!$A$2:$A$41,0))*((ROUNDDOWN((N37*INDEX('[2]Age Factors'!$C$2:$AJ$28,MATCH(N$4,'[2]Age Factors'!$B$2:$B$28,0),MATCH($C37&amp;IF($D37&lt;30,30,FLOOR($D37/5,1)*5),'[2]Age Factors'!$C$1:$AJ$1,0))),2)-INDEX('[2]Scoring Coefficients'!$E$2:$E$41,MATCH($C37&amp;N$4,'[2]Scoring Coefficients'!$A$2:$A$41,0)))^INDEX('[2]Scoring Coefficients'!$F$2:$F$41,MATCH($C37&amp;N$4,'[2]Scoring Coefficients'!$A$2:$A$41,0)))),0),0)</f>
        <v>785</v>
      </c>
      <c r="P37" s="6" t="s">
        <v>111</v>
      </c>
    </row>
    <row r="38" spans="1:16" ht="18">
      <c r="A38" s="9" t="s">
        <v>90</v>
      </c>
      <c r="B38" s="9" t="s">
        <v>52</v>
      </c>
      <c r="C38" s="2" t="s">
        <v>45</v>
      </c>
      <c r="D38" s="2">
        <v>55</v>
      </c>
      <c r="E38" s="7">
        <f t="shared" si="1"/>
        <v>2956</v>
      </c>
      <c r="F38" s="13">
        <v>33.14</v>
      </c>
      <c r="G38" s="17">
        <f>IF(AND(F38&lt;&gt;0,F38&lt;&gt;"",$D38&lt;&gt;""),_xlfn.IFERROR(INT(INDEX('[2]Scoring Coefficients'!$D$2:$D$41,MATCH($C38&amp;F$4,'[2]Scoring Coefficients'!$A$2:$A$41,0))*((ROUNDDOWN((F38*INDEX('[2]Age Factors'!$C$2:$AJ$28,MATCH(F$4,'[2]Age Factors'!$B$2:$B$28,0),MATCH($C38&amp;IF($D38&lt;30,30,FLOOR($D38/5,1)*5),'[2]Age Factors'!$C$1:$AJ$1,0))),2)-INDEX('[2]Scoring Coefficients'!$E$2:$E$41,MATCH($C38&amp;F$4,'[2]Scoring Coefficients'!$A$2:$A$41,0)))^INDEX('[2]Scoring Coefficients'!$F$2:$F$41,MATCH($C38&amp;F$4,'[2]Scoring Coefficients'!$A$2:$A$41,0)))),0),0)</f>
        <v>523</v>
      </c>
      <c r="H38" s="14">
        <v>10.18</v>
      </c>
      <c r="I38" s="17">
        <f>IF(AND(H38&lt;&gt;0,H38&lt;&gt;"",$D38&lt;&gt;""),_xlfn.IFERROR(INT(INDEX('[2]Scoring Coefficients'!$D$2:$D$41,MATCH($C38&amp;H$4,'[2]Scoring Coefficients'!$A$2:$A$41,0))*((ROUNDDOWN((H38*INDEX('[2]Age Factors'!$C$2:$AJ$28,MATCH(H$4,'[2]Age Factors'!$B$2:$B$28,0),MATCH($C38&amp;IF($D38&lt;30,30,FLOOR($D38/5,1)*5),'[2]Age Factors'!$C$1:$AJ$1,0))),2)-INDEX('[2]Scoring Coefficients'!$E$2:$E$41,MATCH($C38&amp;H$4,'[2]Scoring Coefficients'!$A$2:$A$41,0)))^INDEX('[2]Scoring Coefficients'!$F$2:$F$41,MATCH($C38&amp;H$4,'[2]Scoring Coefficients'!$A$2:$A$41,0)))),0),0)</f>
        <v>645</v>
      </c>
      <c r="J38" s="14">
        <v>30.79</v>
      </c>
      <c r="K38" s="17">
        <f>IF(AND(J38&lt;&gt;0,J38&lt;&gt;"",$D38&lt;&gt;""),_xlfn.IFERROR(INT(INDEX('[2]Scoring Coefficients'!$D$2:$D$41,MATCH($C38&amp;J$4,'[2]Scoring Coefficients'!$A$2:$A$41,0))*((ROUNDDOWN((J38*INDEX('[2]Age Factors'!$C$2:$AJ$28,MATCH(J$4,'[2]Age Factors'!$B$2:$B$28,0),MATCH($C38&amp;IF($D38&lt;30,30,FLOOR($D38/5,1)*5),'[2]Age Factors'!$C$1:$AJ$1,0))),2)-INDEX('[2]Scoring Coefficients'!$E$2:$E$41,MATCH($C38&amp;J$4,'[2]Scoring Coefficients'!$A$2:$A$41,0)))^INDEX('[2]Scoring Coefficients'!$F$2:$F$41,MATCH($C38&amp;J$4,'[2]Scoring Coefficients'!$A$2:$A$41,0)))),0),0)</f>
        <v>533</v>
      </c>
      <c r="L38" s="14">
        <v>40.48</v>
      </c>
      <c r="M38" s="17">
        <f>IF(AND(L38&lt;&gt;0,L38&lt;&gt;"",$D38&lt;&gt;""),_xlfn.IFERROR(INT(INDEX('[2]Scoring Coefficients'!$D$2:$D$41,MATCH($C38&amp;L$4,'[2]Scoring Coefficients'!$A$2:$A$41,0))*((ROUNDDOWN((L38*INDEX('[2]Age Factors'!$C$2:$AJ$28,MATCH(L$4,'[2]Age Factors'!$B$2:$B$28,0),MATCH($C38&amp;IF($D38&lt;30,30,FLOOR($D38/5,1)*5),'[2]Age Factors'!$C$1:$AJ$1,0))),2)-INDEX('[2]Scoring Coefficients'!$E$2:$E$41,MATCH($C38&amp;L$4,'[2]Scoring Coefficients'!$A$2:$A$41,0)))^INDEX('[2]Scoring Coefficients'!$F$2:$F$41,MATCH($C38&amp;L$4,'[2]Scoring Coefficients'!$A$2:$A$41,0)))),0),0)</f>
        <v>653</v>
      </c>
      <c r="N38" s="14">
        <v>11.84</v>
      </c>
      <c r="O38" s="18">
        <f>IF(AND(N38&lt;&gt;0,N38&lt;&gt;"",$D38&lt;&gt;""),_xlfn.IFERROR(INT(INDEX('[2]Scoring Coefficients'!$D$2:$D$41,MATCH($C38&amp;N$4,'[2]Scoring Coefficients'!$A$2:$A$41,0))*((ROUNDDOWN((N38*INDEX('[2]Age Factors'!$C$2:$AJ$28,MATCH(N$4,'[2]Age Factors'!$B$2:$B$28,0),MATCH($C38&amp;IF($D38&lt;30,30,FLOOR($D38/5,1)*5),'[2]Age Factors'!$C$1:$AJ$1,0))),2)-INDEX('[2]Scoring Coefficients'!$E$2:$E$41,MATCH($C38&amp;N$4,'[2]Scoring Coefficients'!$A$2:$A$41,0)))^INDEX('[2]Scoring Coefficients'!$F$2:$F$41,MATCH($C38&amp;N$4,'[2]Scoring Coefficients'!$A$2:$A$41,0)))),0),0)</f>
        <v>602</v>
      </c>
      <c r="P38" s="6" t="s">
        <v>112</v>
      </c>
    </row>
    <row r="39" spans="1:16" ht="18">
      <c r="A39" s="9" t="s">
        <v>88</v>
      </c>
      <c r="B39" s="9" t="s">
        <v>56</v>
      </c>
      <c r="C39" s="2" t="s">
        <v>45</v>
      </c>
      <c r="D39" s="2">
        <v>55</v>
      </c>
      <c r="E39" s="7">
        <f t="shared" si="1"/>
        <v>2148</v>
      </c>
      <c r="F39" s="13">
        <v>21.19</v>
      </c>
      <c r="G39" s="17">
        <f>IF(AND(F39&lt;&gt;0,F39&lt;&gt;"",$D39&lt;&gt;""),_xlfn.IFERROR(INT(INDEX('[2]Scoring Coefficients'!$D$2:$D$41,MATCH($C39&amp;F$4,'[2]Scoring Coefficients'!$A$2:$A$41,0))*((ROUNDDOWN((F39*INDEX('[2]Age Factors'!$C$2:$AJ$28,MATCH(F$4,'[2]Age Factors'!$B$2:$B$28,0),MATCH($C39&amp;IF($D39&lt;30,30,FLOOR($D39/5,1)*5),'[2]Age Factors'!$C$1:$AJ$1,0))),2)-INDEX('[2]Scoring Coefficients'!$E$2:$E$41,MATCH($C39&amp;F$4,'[2]Scoring Coefficients'!$A$2:$A$41,0)))^INDEX('[2]Scoring Coefficients'!$F$2:$F$41,MATCH($C39&amp;F$4,'[2]Scoring Coefficients'!$A$2:$A$41,0)))),0),0)</f>
        <v>295</v>
      </c>
      <c r="H39" s="14">
        <v>8.9</v>
      </c>
      <c r="I39" s="17">
        <f>IF(AND(H39&lt;&gt;0,H39&lt;&gt;"",$D39&lt;&gt;""),_xlfn.IFERROR(INT(INDEX('[2]Scoring Coefficients'!$D$2:$D$41,MATCH($C39&amp;H$4,'[2]Scoring Coefficients'!$A$2:$A$41,0))*((ROUNDDOWN((H39*INDEX('[2]Age Factors'!$C$2:$AJ$28,MATCH(H$4,'[2]Age Factors'!$B$2:$B$28,0),MATCH($C39&amp;IF($D39&lt;30,30,FLOOR($D39/5,1)*5),'[2]Age Factors'!$C$1:$AJ$1,0))),2)-INDEX('[2]Scoring Coefficients'!$E$2:$E$41,MATCH($C39&amp;H$4,'[2]Scoring Coefficients'!$A$2:$A$41,0)))^INDEX('[2]Scoring Coefficients'!$F$2:$F$41,MATCH($C39&amp;H$4,'[2]Scoring Coefficients'!$A$2:$A$41,0)))),0),0)</f>
        <v>549</v>
      </c>
      <c r="J39" s="14">
        <v>24.85</v>
      </c>
      <c r="K39" s="17">
        <f>IF(AND(J39&lt;&gt;0,J39&lt;&gt;"",$D39&lt;&gt;""),_xlfn.IFERROR(INT(INDEX('[2]Scoring Coefficients'!$D$2:$D$41,MATCH($C39&amp;J$4,'[2]Scoring Coefficients'!$A$2:$A$41,0))*((ROUNDDOWN((J39*INDEX('[2]Age Factors'!$C$2:$AJ$28,MATCH(J$4,'[2]Age Factors'!$B$2:$B$28,0),MATCH($C39&amp;IF($D39&lt;30,30,FLOOR($D39/5,1)*5),'[2]Age Factors'!$C$1:$AJ$1,0))),2)-INDEX('[2]Scoring Coefficients'!$E$2:$E$41,MATCH($C39&amp;J$4,'[2]Scoring Coefficients'!$A$2:$A$41,0)))^INDEX('[2]Scoring Coefficients'!$F$2:$F$41,MATCH($C39&amp;J$4,'[2]Scoring Coefficients'!$A$2:$A$41,0)))),0),0)</f>
        <v>406</v>
      </c>
      <c r="L39" s="14">
        <v>26.58</v>
      </c>
      <c r="M39" s="17">
        <f>IF(AND(L39&lt;&gt;0,L39&lt;&gt;"",$D39&lt;&gt;""),_xlfn.IFERROR(INT(INDEX('[2]Scoring Coefficients'!$D$2:$D$41,MATCH($C39&amp;L$4,'[2]Scoring Coefficients'!$A$2:$A$41,0))*((ROUNDDOWN((L39*INDEX('[2]Age Factors'!$C$2:$AJ$28,MATCH(L$4,'[2]Age Factors'!$B$2:$B$28,0),MATCH($C39&amp;IF($D39&lt;30,30,FLOOR($D39/5,1)*5),'[2]Age Factors'!$C$1:$AJ$1,0))),2)-INDEX('[2]Scoring Coefficients'!$E$2:$E$41,MATCH($C39&amp;L$4,'[2]Scoring Coefficients'!$A$2:$A$41,0)))^INDEX('[2]Scoring Coefficients'!$F$2:$F$41,MATCH($C39&amp;L$4,'[2]Scoring Coefficients'!$A$2:$A$41,0)))),0),0)</f>
        <v>380</v>
      </c>
      <c r="N39" s="14">
        <v>10.45</v>
      </c>
      <c r="O39" s="18">
        <f>IF(AND(N39&lt;&gt;0,N39&lt;&gt;"",$D39&lt;&gt;""),_xlfn.IFERROR(INT(INDEX('[2]Scoring Coefficients'!$D$2:$D$41,MATCH($C39&amp;N$4,'[2]Scoring Coefficients'!$A$2:$A$41,0))*((ROUNDDOWN((N39*INDEX('[2]Age Factors'!$C$2:$AJ$28,MATCH(N$4,'[2]Age Factors'!$B$2:$B$28,0),MATCH($C39&amp;IF($D39&lt;30,30,FLOOR($D39/5,1)*5),'[2]Age Factors'!$C$1:$AJ$1,0))),2)-INDEX('[2]Scoring Coefficients'!$E$2:$E$41,MATCH($C39&amp;N$4,'[2]Scoring Coefficients'!$A$2:$A$41,0)))^INDEX('[2]Scoring Coefficients'!$F$2:$F$41,MATCH($C39&amp;N$4,'[2]Scoring Coefficients'!$A$2:$A$41,0)))),0),0)</f>
        <v>518</v>
      </c>
      <c r="P39" s="6" t="s">
        <v>113</v>
      </c>
    </row>
    <row r="40" spans="1:16" ht="18">
      <c r="A40" s="9" t="s">
        <v>91</v>
      </c>
      <c r="B40" s="9" t="s">
        <v>57</v>
      </c>
      <c r="C40" s="2" t="s">
        <v>45</v>
      </c>
      <c r="D40" s="2">
        <v>60</v>
      </c>
      <c r="E40" s="7">
        <f t="shared" si="1"/>
        <v>2666</v>
      </c>
      <c r="F40" s="13">
        <v>33.37</v>
      </c>
      <c r="G40" s="17">
        <f>IF(AND(F40&lt;&gt;0,F40&lt;&gt;"",$D40&lt;&gt;""),_xlfn.IFERROR(INT(INDEX('[2]Scoring Coefficients'!$D$2:$D$41,MATCH($C40&amp;F$4,'[2]Scoring Coefficients'!$A$2:$A$41,0))*((ROUNDDOWN((F40*INDEX('[2]Age Factors'!$C$2:$AJ$28,MATCH(F$4,'[2]Age Factors'!$B$2:$B$28,0),MATCH($C40&amp;IF($D40&lt;30,30,FLOOR($D40/5,1)*5),'[2]Age Factors'!$C$1:$AJ$1,0))),2)-INDEX('[2]Scoring Coefficients'!$E$2:$E$41,MATCH($C40&amp;F$4,'[2]Scoring Coefficients'!$A$2:$A$41,0)))^INDEX('[2]Scoring Coefficients'!$F$2:$F$41,MATCH($C40&amp;F$4,'[2]Scoring Coefficients'!$A$2:$A$41,0)))),0),0)</f>
        <v>523</v>
      </c>
      <c r="H40" s="14">
        <v>10.36</v>
      </c>
      <c r="I40" s="17">
        <f>IF(AND(H40&lt;&gt;0,H40&lt;&gt;"",$D40&lt;&gt;""),_xlfn.IFERROR(INT(INDEX('[2]Scoring Coefficients'!$D$2:$D$41,MATCH($C40&amp;H$4,'[2]Scoring Coefficients'!$A$2:$A$41,0))*((ROUNDDOWN((H40*INDEX('[2]Age Factors'!$C$2:$AJ$28,MATCH(H$4,'[2]Age Factors'!$B$2:$B$28,0),MATCH($C40&amp;IF($D40&lt;30,30,FLOOR($D40/5,1)*5),'[2]Age Factors'!$C$1:$AJ$1,0))),2)-INDEX('[2]Scoring Coefficients'!$E$2:$E$41,MATCH($C40&amp;H$4,'[2]Scoring Coefficients'!$A$2:$A$41,0)))^INDEX('[2]Scoring Coefficients'!$F$2:$F$41,MATCH($C40&amp;H$4,'[2]Scoring Coefficients'!$A$2:$A$41,0)))),0),0)</f>
        <v>648</v>
      </c>
      <c r="J40" s="14">
        <v>28.34</v>
      </c>
      <c r="K40" s="17">
        <f>IF(AND(J40&lt;&gt;0,J40&lt;&gt;"",$D40&lt;&gt;""),_xlfn.IFERROR(INT(INDEX('[2]Scoring Coefficients'!$D$2:$D$41,MATCH($C40&amp;J$4,'[2]Scoring Coefficients'!$A$2:$A$41,0))*((ROUNDDOWN((J40*INDEX('[2]Age Factors'!$C$2:$AJ$28,MATCH(J$4,'[2]Age Factors'!$B$2:$B$28,0),MATCH($C40&amp;IF($D40&lt;30,30,FLOOR($D40/5,1)*5),'[2]Age Factors'!$C$1:$AJ$1,0))),2)-INDEX('[2]Scoring Coefficients'!$E$2:$E$41,MATCH($C40&amp;J$4,'[2]Scoring Coefficients'!$A$2:$A$41,0)))^INDEX('[2]Scoring Coefficients'!$F$2:$F$41,MATCH($C40&amp;J$4,'[2]Scoring Coefficients'!$A$2:$A$41,0)))),0),0)</f>
        <v>413</v>
      </c>
      <c r="L40" s="14">
        <v>26.43</v>
      </c>
      <c r="M40" s="17">
        <f>IF(AND(L40&lt;&gt;0,L40&lt;&gt;"",$D40&lt;&gt;""),_xlfn.IFERROR(INT(INDEX('[2]Scoring Coefficients'!$D$2:$D$41,MATCH($C40&amp;L$4,'[2]Scoring Coefficients'!$A$2:$A$41,0))*((ROUNDDOWN((L40*INDEX('[2]Age Factors'!$C$2:$AJ$28,MATCH(L$4,'[2]Age Factors'!$B$2:$B$28,0),MATCH($C40&amp;IF($D40&lt;30,30,FLOOR($D40/5,1)*5),'[2]Age Factors'!$C$1:$AJ$1,0))),2)-INDEX('[2]Scoring Coefficients'!$E$2:$E$41,MATCH($C40&amp;L$4,'[2]Scoring Coefficients'!$A$2:$A$41,0)))^INDEX('[2]Scoring Coefficients'!$F$2:$F$41,MATCH($C40&amp;L$4,'[2]Scoring Coefficients'!$A$2:$A$41,0)))),0),0)</f>
        <v>386</v>
      </c>
      <c r="N40" s="14">
        <v>14.21</v>
      </c>
      <c r="O40" s="18">
        <f>IF(AND(N40&lt;&gt;0,N40&lt;&gt;"",$D40&lt;&gt;""),_xlfn.IFERROR(INT(INDEX('[2]Scoring Coefficients'!$D$2:$D$41,MATCH($C40&amp;N$4,'[2]Scoring Coefficients'!$A$2:$A$41,0))*((ROUNDDOWN((N40*INDEX('[2]Age Factors'!$C$2:$AJ$28,MATCH(N$4,'[2]Age Factors'!$B$2:$B$28,0),MATCH($C40&amp;IF($D40&lt;30,30,FLOOR($D40/5,1)*5),'[2]Age Factors'!$C$1:$AJ$1,0))),2)-INDEX('[2]Scoring Coefficients'!$E$2:$E$41,MATCH($C40&amp;N$4,'[2]Scoring Coefficients'!$A$2:$A$41,0)))^INDEX('[2]Scoring Coefficients'!$F$2:$F$41,MATCH($C40&amp;N$4,'[2]Scoring Coefficients'!$A$2:$A$41,0)))),0),0)</f>
        <v>696</v>
      </c>
      <c r="P40" s="6" t="s">
        <v>111</v>
      </c>
    </row>
    <row r="41" spans="1:16" ht="18">
      <c r="A41" s="9" t="s">
        <v>92</v>
      </c>
      <c r="B41" s="9" t="s">
        <v>58</v>
      </c>
      <c r="C41" s="2" t="s">
        <v>45</v>
      </c>
      <c r="D41" s="2">
        <v>60</v>
      </c>
      <c r="E41" s="7">
        <f t="shared" si="1"/>
        <v>1913</v>
      </c>
      <c r="F41" s="13">
        <v>26.44</v>
      </c>
      <c r="G41" s="17">
        <f>IF(AND(F41&lt;&gt;0,F41&lt;&gt;"",$D41&lt;&gt;""),_xlfn.IFERROR(INT(INDEX('[2]Scoring Coefficients'!$D$2:$D$41,MATCH($C41&amp;F$4,'[2]Scoring Coefficients'!$A$2:$A$41,0))*((ROUNDDOWN((F41*INDEX('[2]Age Factors'!$C$2:$AJ$28,MATCH(F$4,'[2]Age Factors'!$B$2:$B$28,0),MATCH($C41&amp;IF($D41&lt;30,30,FLOOR($D41/5,1)*5),'[2]Age Factors'!$C$1:$AJ$1,0))),2)-INDEX('[2]Scoring Coefficients'!$E$2:$E$41,MATCH($C41&amp;F$4,'[2]Scoring Coefficients'!$A$2:$A$41,0)))^INDEX('[2]Scoring Coefficients'!$F$2:$F$41,MATCH($C41&amp;F$4,'[2]Scoring Coefficients'!$A$2:$A$41,0)))),0),0)</f>
        <v>391</v>
      </c>
      <c r="H41" s="14">
        <v>7.01</v>
      </c>
      <c r="I41" s="17">
        <f>IF(AND(H41&lt;&gt;0,H41&lt;&gt;"",$D41&lt;&gt;""),_xlfn.IFERROR(INT(INDEX('[2]Scoring Coefficients'!$D$2:$D$41,MATCH($C41&amp;H$4,'[2]Scoring Coefficients'!$A$2:$A$41,0))*((ROUNDDOWN((H41*INDEX('[2]Age Factors'!$C$2:$AJ$28,MATCH(H$4,'[2]Age Factors'!$B$2:$B$28,0),MATCH($C41&amp;IF($D41&lt;30,30,FLOOR($D41/5,1)*5),'[2]Age Factors'!$C$1:$AJ$1,0))),2)-INDEX('[2]Scoring Coefficients'!$E$2:$E$41,MATCH($C41&amp;H$4,'[2]Scoring Coefficients'!$A$2:$A$41,0)))^INDEX('[2]Scoring Coefficients'!$F$2:$F$41,MATCH($C41&amp;H$4,'[2]Scoring Coefficients'!$A$2:$A$41,0)))),0),0)</f>
        <v>401</v>
      </c>
      <c r="J41" s="14">
        <v>28.68</v>
      </c>
      <c r="K41" s="17">
        <f>IF(AND(J41&lt;&gt;0,J41&lt;&gt;"",$D41&lt;&gt;""),_xlfn.IFERROR(INT(INDEX('[2]Scoring Coefficients'!$D$2:$D$41,MATCH($C41&amp;J$4,'[2]Scoring Coefficients'!$A$2:$A$41,0))*((ROUNDDOWN((J41*INDEX('[2]Age Factors'!$C$2:$AJ$28,MATCH(J$4,'[2]Age Factors'!$B$2:$B$28,0),MATCH($C41&amp;IF($D41&lt;30,30,FLOOR($D41/5,1)*5),'[2]Age Factors'!$C$1:$AJ$1,0))),2)-INDEX('[2]Scoring Coefficients'!$E$2:$E$41,MATCH($C41&amp;J$4,'[2]Scoring Coefficients'!$A$2:$A$41,0)))^INDEX('[2]Scoring Coefficients'!$F$2:$F$41,MATCH($C41&amp;J$4,'[2]Scoring Coefficients'!$A$2:$A$41,0)))),0),0)</f>
        <v>419</v>
      </c>
      <c r="L41" s="14">
        <v>18.9</v>
      </c>
      <c r="M41" s="17">
        <f>IF(AND(L41&lt;&gt;0,L41&lt;&gt;"",$D41&lt;&gt;""),_xlfn.IFERROR(INT(INDEX('[2]Scoring Coefficients'!$D$2:$D$41,MATCH($C41&amp;L$4,'[2]Scoring Coefficients'!$A$2:$A$41,0))*((ROUNDDOWN((L41*INDEX('[2]Age Factors'!$C$2:$AJ$28,MATCH(L$4,'[2]Age Factors'!$B$2:$B$28,0),MATCH($C41&amp;IF($D41&lt;30,30,FLOOR($D41/5,1)*5),'[2]Age Factors'!$C$1:$AJ$1,0))),2)-INDEX('[2]Scoring Coefficients'!$E$2:$E$41,MATCH($C41&amp;L$4,'[2]Scoring Coefficients'!$A$2:$A$41,0)))^INDEX('[2]Scoring Coefficients'!$F$2:$F$41,MATCH($C41&amp;L$4,'[2]Scoring Coefficients'!$A$2:$A$41,0)))),0),0)</f>
        <v>241</v>
      </c>
      <c r="N41" s="14">
        <v>10.09</v>
      </c>
      <c r="O41" s="18">
        <f>IF(AND(N41&lt;&gt;0,N41&lt;&gt;"",$D41&lt;&gt;""),_xlfn.IFERROR(INT(INDEX('[2]Scoring Coefficients'!$D$2:$D$41,MATCH($C41&amp;N$4,'[2]Scoring Coefficients'!$A$2:$A$41,0))*((ROUNDDOWN((N41*INDEX('[2]Age Factors'!$C$2:$AJ$28,MATCH(N$4,'[2]Age Factors'!$B$2:$B$28,0),MATCH($C41&amp;IF($D41&lt;30,30,FLOOR($D41/5,1)*5),'[2]Age Factors'!$C$1:$AJ$1,0))),2)-INDEX('[2]Scoring Coefficients'!$E$2:$E$41,MATCH($C41&amp;N$4,'[2]Scoring Coefficients'!$A$2:$A$41,0)))^INDEX('[2]Scoring Coefficients'!$F$2:$F$41,MATCH($C41&amp;N$4,'[2]Scoring Coefficients'!$A$2:$A$41,0)))),0),0)</f>
        <v>461</v>
      </c>
      <c r="P41" s="6" t="s">
        <v>112</v>
      </c>
    </row>
    <row r="42" spans="1:16" ht="18">
      <c r="A42" s="9" t="s">
        <v>98</v>
      </c>
      <c r="B42" s="10" t="s">
        <v>64</v>
      </c>
      <c r="C42" s="2" t="s">
        <v>45</v>
      </c>
      <c r="D42" s="2">
        <v>65</v>
      </c>
      <c r="E42" s="7">
        <f t="shared" si="1"/>
        <v>2971</v>
      </c>
      <c r="F42" s="13">
        <v>26.19</v>
      </c>
      <c r="G42" s="17">
        <f>IF(AND(F42&lt;&gt;0,F42&lt;&gt;"",$D42&lt;&gt;""),_xlfn.IFERROR(INT(INDEX('[2]Scoring Coefficients'!$D$2:$D$41,MATCH($C42&amp;F$4,'[2]Scoring Coefficients'!$A$2:$A$41,0))*((ROUNDDOWN((F42*INDEX('[2]Age Factors'!$C$2:$AJ$28,MATCH(F$4,'[2]Age Factors'!$B$2:$B$28,0),MATCH($C42&amp;IF($D42&lt;30,30,FLOOR($D42/5,1)*5),'[2]Age Factors'!$C$1:$AJ$1,0))),2)-INDEX('[2]Scoring Coefficients'!$E$2:$E$41,MATCH($C42&amp;F$4,'[2]Scoring Coefficients'!$A$2:$A$41,0)))^INDEX('[2]Scoring Coefficients'!$F$2:$F$41,MATCH($C42&amp;F$4,'[2]Scoring Coefficients'!$A$2:$A$41,0)))),0),0)</f>
        <v>436</v>
      </c>
      <c r="H42" s="14">
        <v>10.74</v>
      </c>
      <c r="I42" s="17">
        <f>IF(AND(H42&lt;&gt;0,H42&lt;&gt;"",$D42&lt;&gt;""),_xlfn.IFERROR(INT(INDEX('[2]Scoring Coefficients'!$D$2:$D$41,MATCH($C42&amp;H$4,'[2]Scoring Coefficients'!$A$2:$A$41,0))*((ROUNDDOWN((H42*INDEX('[2]Age Factors'!$C$2:$AJ$28,MATCH(H$4,'[2]Age Factors'!$B$2:$B$28,0),MATCH($C42&amp;IF($D42&lt;30,30,FLOOR($D42/5,1)*5),'[2]Age Factors'!$C$1:$AJ$1,0))),2)-INDEX('[2]Scoring Coefficients'!$E$2:$E$41,MATCH($C42&amp;H$4,'[2]Scoring Coefficients'!$A$2:$A$41,0)))^INDEX('[2]Scoring Coefficients'!$F$2:$F$41,MATCH($C42&amp;H$4,'[2]Scoring Coefficients'!$A$2:$A$41,0)))),0),0)</f>
        <v>747</v>
      </c>
      <c r="J42" s="14">
        <v>35.42</v>
      </c>
      <c r="K42" s="17">
        <f>IF(AND(J42&lt;&gt;0,J42&lt;&gt;"",$D42&lt;&gt;""),_xlfn.IFERROR(INT(INDEX('[2]Scoring Coefficients'!$D$2:$D$41,MATCH($C42&amp;J$4,'[2]Scoring Coefficients'!$A$2:$A$41,0))*((ROUNDDOWN((J42*INDEX('[2]Age Factors'!$C$2:$AJ$28,MATCH(J$4,'[2]Age Factors'!$B$2:$B$28,0),MATCH($C42&amp;IF($D42&lt;30,30,FLOOR($D42/5,1)*5),'[2]Age Factors'!$C$1:$AJ$1,0))),2)-INDEX('[2]Scoring Coefficients'!$E$2:$E$41,MATCH($C42&amp;J$4,'[2]Scoring Coefficients'!$A$2:$A$41,0)))^INDEX('[2]Scoring Coefficients'!$F$2:$F$41,MATCH($C42&amp;J$4,'[2]Scoring Coefficients'!$A$2:$A$41,0)))),0),0)</f>
        <v>614</v>
      </c>
      <c r="L42" s="14">
        <v>32.31</v>
      </c>
      <c r="M42" s="17">
        <f>IF(AND(L42&lt;&gt;0,L42&lt;&gt;"",$D42&lt;&gt;""),_xlfn.IFERROR(INT(INDEX('[2]Scoring Coefficients'!$D$2:$D$41,MATCH($C42&amp;L$4,'[2]Scoring Coefficients'!$A$2:$A$41,0))*((ROUNDDOWN((L42*INDEX('[2]Age Factors'!$C$2:$AJ$28,MATCH(L$4,'[2]Age Factors'!$B$2:$B$28,0),MATCH($C42&amp;IF($D42&lt;30,30,FLOOR($D42/5,1)*5),'[2]Age Factors'!$C$1:$AJ$1,0))),2)-INDEX('[2]Scoring Coefficients'!$E$2:$E$41,MATCH($C42&amp;L$4,'[2]Scoring Coefficients'!$A$2:$A$41,0)))^INDEX('[2]Scoring Coefficients'!$F$2:$F$41,MATCH($C42&amp;L$4,'[2]Scoring Coefficients'!$A$2:$A$41,0)))),0),0)</f>
        <v>575</v>
      </c>
      <c r="N42" s="14">
        <v>11.63</v>
      </c>
      <c r="O42" s="18">
        <f>IF(AND(N42&lt;&gt;0,N42&lt;&gt;"",$D42&lt;&gt;""),_xlfn.IFERROR(INT(INDEX('[2]Scoring Coefficients'!$D$2:$D$41,MATCH($C42&amp;N$4,'[2]Scoring Coefficients'!$A$2:$A$41,0))*((ROUNDDOWN((N42*INDEX('[2]Age Factors'!$C$2:$AJ$28,MATCH(N$4,'[2]Age Factors'!$B$2:$B$28,0),MATCH($C42&amp;IF($D42&lt;30,30,FLOOR($D42/5,1)*5),'[2]Age Factors'!$C$1:$AJ$1,0))),2)-INDEX('[2]Scoring Coefficients'!$E$2:$E$41,MATCH($C42&amp;N$4,'[2]Scoring Coefficients'!$A$2:$A$41,0)))^INDEX('[2]Scoring Coefficients'!$F$2:$F$41,MATCH($C42&amp;N$4,'[2]Scoring Coefficients'!$A$2:$A$41,0)))),0),0)</f>
        <v>599</v>
      </c>
      <c r="P42" s="6" t="s">
        <v>111</v>
      </c>
    </row>
    <row r="43" spans="1:16" ht="18">
      <c r="A43" s="9" t="s">
        <v>95</v>
      </c>
      <c r="B43" s="9" t="s">
        <v>61</v>
      </c>
      <c r="C43" s="2" t="s">
        <v>45</v>
      </c>
      <c r="D43" s="2">
        <v>65</v>
      </c>
      <c r="E43" s="7">
        <f t="shared" si="1"/>
        <v>2911</v>
      </c>
      <c r="F43" s="13">
        <v>34.95</v>
      </c>
      <c r="G43" s="17">
        <f>IF(AND(F43&lt;&gt;0,F43&lt;&gt;"",$D43&lt;&gt;""),_xlfn.IFERROR(INT(INDEX('[2]Scoring Coefficients'!$D$2:$D$41,MATCH($C43&amp;F$4,'[2]Scoring Coefficients'!$A$2:$A$41,0))*((ROUNDDOWN((F43*INDEX('[2]Age Factors'!$C$2:$AJ$28,MATCH(F$4,'[2]Age Factors'!$B$2:$B$28,0),MATCH($C43&amp;IF($D43&lt;30,30,FLOOR($D43/5,1)*5),'[2]Age Factors'!$C$1:$AJ$1,0))),2)-INDEX('[2]Scoring Coefficients'!$E$2:$E$41,MATCH($C43&amp;F$4,'[2]Scoring Coefficients'!$A$2:$A$41,0)))^INDEX('[2]Scoring Coefficients'!$F$2:$F$41,MATCH($C43&amp;F$4,'[2]Scoring Coefficients'!$A$2:$A$41,0)))),0),0)</f>
        <v>620</v>
      </c>
      <c r="H43" s="14">
        <v>8.81</v>
      </c>
      <c r="I43" s="17">
        <f>IF(AND(H43&lt;&gt;0,H43&lt;&gt;"",$D43&lt;&gt;""),_xlfn.IFERROR(INT(INDEX('[2]Scoring Coefficients'!$D$2:$D$41,MATCH($C43&amp;H$4,'[2]Scoring Coefficients'!$A$2:$A$41,0))*((ROUNDDOWN((H43*INDEX('[2]Age Factors'!$C$2:$AJ$28,MATCH(H$4,'[2]Age Factors'!$B$2:$B$28,0),MATCH($C43&amp;IF($D43&lt;30,30,FLOOR($D43/5,1)*5),'[2]Age Factors'!$C$1:$AJ$1,0))),2)-INDEX('[2]Scoring Coefficients'!$E$2:$E$41,MATCH($C43&amp;H$4,'[2]Scoring Coefficients'!$A$2:$A$41,0)))^INDEX('[2]Scoring Coefficients'!$F$2:$F$41,MATCH($C43&amp;H$4,'[2]Scoring Coefficients'!$A$2:$A$41,0)))),0),0)</f>
        <v>590</v>
      </c>
      <c r="J43" s="14">
        <v>38.6</v>
      </c>
      <c r="K43" s="17">
        <f>IF(AND(J43&lt;&gt;0,J43&lt;&gt;"",$D43&lt;&gt;""),_xlfn.IFERROR(INT(INDEX('[2]Scoring Coefficients'!$D$2:$D$41,MATCH($C43&amp;J$4,'[2]Scoring Coefficients'!$A$2:$A$41,0))*((ROUNDDOWN((J43*INDEX('[2]Age Factors'!$C$2:$AJ$28,MATCH(J$4,'[2]Age Factors'!$B$2:$B$28,0),MATCH($C43&amp;IF($D43&lt;30,30,FLOOR($D43/5,1)*5),'[2]Age Factors'!$C$1:$AJ$1,0))),2)-INDEX('[2]Scoring Coefficients'!$E$2:$E$41,MATCH($C43&amp;J$4,'[2]Scoring Coefficients'!$A$2:$A$41,0)))^INDEX('[2]Scoring Coefficients'!$F$2:$F$41,MATCH($C43&amp;J$4,'[2]Scoring Coefficients'!$A$2:$A$41,0)))),0),0)</f>
        <v>682</v>
      </c>
      <c r="L43" s="14">
        <v>18.57</v>
      </c>
      <c r="M43" s="17">
        <f>IF(AND(L43&lt;&gt;0,L43&lt;&gt;"",$D43&lt;&gt;""),_xlfn.IFERROR(INT(INDEX('[2]Scoring Coefficients'!$D$2:$D$41,MATCH($C43&amp;L$4,'[2]Scoring Coefficients'!$A$2:$A$41,0))*((ROUNDDOWN((L43*INDEX('[2]Age Factors'!$C$2:$AJ$28,MATCH(L$4,'[2]Age Factors'!$B$2:$B$28,0),MATCH($C43&amp;IF($D43&lt;30,30,FLOOR($D43/5,1)*5),'[2]Age Factors'!$C$1:$AJ$1,0))),2)-INDEX('[2]Scoring Coefficients'!$E$2:$E$41,MATCH($C43&amp;L$4,'[2]Scoring Coefficients'!$A$2:$A$41,0)))^INDEX('[2]Scoring Coefficients'!$F$2:$F$41,MATCH($C43&amp;L$4,'[2]Scoring Coefficients'!$A$2:$A$41,0)))),0),0)</f>
        <v>274</v>
      </c>
      <c r="N43" s="14">
        <v>13.98</v>
      </c>
      <c r="O43" s="18">
        <f>IF(AND(N43&lt;&gt;0,N43&lt;&gt;"",$D43&lt;&gt;""),_xlfn.IFERROR(INT(INDEX('[2]Scoring Coefficients'!$D$2:$D$41,MATCH($C43&amp;N$4,'[2]Scoring Coefficients'!$A$2:$A$41,0))*((ROUNDDOWN((N43*INDEX('[2]Age Factors'!$C$2:$AJ$28,MATCH(N$4,'[2]Age Factors'!$B$2:$B$28,0),MATCH($C43&amp;IF($D43&lt;30,30,FLOOR($D43/5,1)*5),'[2]Age Factors'!$C$1:$AJ$1,0))),2)-INDEX('[2]Scoring Coefficients'!$E$2:$E$41,MATCH($C43&amp;N$4,'[2]Scoring Coefficients'!$A$2:$A$41,0)))^INDEX('[2]Scoring Coefficients'!$F$2:$F$41,MATCH($C43&amp;N$4,'[2]Scoring Coefficients'!$A$2:$A$41,0)))),0),0)</f>
        <v>745</v>
      </c>
      <c r="P43" s="6" t="s">
        <v>112</v>
      </c>
    </row>
    <row r="44" spans="1:16" ht="18">
      <c r="A44" s="9" t="s">
        <v>93</v>
      </c>
      <c r="B44" s="9" t="s">
        <v>59</v>
      </c>
      <c r="C44" s="2" t="s">
        <v>45</v>
      </c>
      <c r="D44" s="2">
        <v>65</v>
      </c>
      <c r="E44" s="7">
        <f t="shared" si="1"/>
        <v>2688</v>
      </c>
      <c r="F44" s="13">
        <v>28.21</v>
      </c>
      <c r="G44" s="17">
        <f>IF(AND(F44&lt;&gt;0,F44&lt;&gt;"",$D44&lt;&gt;""),_xlfn.IFERROR(INT(INDEX('[2]Scoring Coefficients'!$D$2:$D$41,MATCH($C44&amp;F$4,'[2]Scoring Coefficients'!$A$2:$A$41,0))*((ROUNDDOWN((F44*INDEX('[2]Age Factors'!$C$2:$AJ$28,MATCH(F$4,'[2]Age Factors'!$B$2:$B$28,0),MATCH($C44&amp;IF($D44&lt;30,30,FLOOR($D44/5,1)*5),'[2]Age Factors'!$C$1:$AJ$1,0))),2)-INDEX('[2]Scoring Coefficients'!$E$2:$E$41,MATCH($C44&amp;F$4,'[2]Scoring Coefficients'!$A$2:$A$41,0)))^INDEX('[2]Scoring Coefficients'!$F$2:$F$41,MATCH($C44&amp;F$4,'[2]Scoring Coefficients'!$A$2:$A$41,0)))),0),0)</f>
        <v>478</v>
      </c>
      <c r="H44" s="14">
        <v>9.72</v>
      </c>
      <c r="I44" s="17">
        <f>IF(AND(H44&lt;&gt;0,H44&lt;&gt;"",$D44&lt;&gt;""),_xlfn.IFERROR(INT(INDEX('[2]Scoring Coefficients'!$D$2:$D$41,MATCH($C44&amp;H$4,'[2]Scoring Coefficients'!$A$2:$A$41,0))*((ROUNDDOWN((H44*INDEX('[2]Age Factors'!$C$2:$AJ$28,MATCH(H$4,'[2]Age Factors'!$B$2:$B$28,0),MATCH($C44&amp;IF($D44&lt;30,30,FLOOR($D44/5,1)*5),'[2]Age Factors'!$C$1:$AJ$1,0))),2)-INDEX('[2]Scoring Coefficients'!$E$2:$E$41,MATCH($C44&amp;H$4,'[2]Scoring Coefficients'!$A$2:$A$41,0)))^INDEX('[2]Scoring Coefficients'!$F$2:$F$41,MATCH($C44&amp;H$4,'[2]Scoring Coefficients'!$A$2:$A$41,0)))),0),0)</f>
        <v>664</v>
      </c>
      <c r="J44" s="14">
        <v>28.8</v>
      </c>
      <c r="K44" s="17">
        <f>IF(AND(J44&lt;&gt;0,J44&lt;&gt;"",$D44&lt;&gt;""),_xlfn.IFERROR(INT(INDEX('[2]Scoring Coefficients'!$D$2:$D$41,MATCH($C44&amp;J$4,'[2]Scoring Coefficients'!$A$2:$A$41,0))*((ROUNDDOWN((J44*INDEX('[2]Age Factors'!$C$2:$AJ$28,MATCH(J$4,'[2]Age Factors'!$B$2:$B$28,0),MATCH($C44&amp;IF($D44&lt;30,30,FLOOR($D44/5,1)*5),'[2]Age Factors'!$C$1:$AJ$1,0))),2)-INDEX('[2]Scoring Coefficients'!$E$2:$E$41,MATCH($C44&amp;J$4,'[2]Scoring Coefficients'!$A$2:$A$41,0)))^INDEX('[2]Scoring Coefficients'!$F$2:$F$41,MATCH($C44&amp;J$4,'[2]Scoring Coefficients'!$A$2:$A$41,0)))),0),0)</f>
        <v>474</v>
      </c>
      <c r="L44" s="14">
        <v>26.92</v>
      </c>
      <c r="M44" s="17">
        <f>IF(AND(L44&lt;&gt;0,L44&lt;&gt;"",$D44&lt;&gt;""),_xlfn.IFERROR(INT(INDEX('[2]Scoring Coefficients'!$D$2:$D$41,MATCH($C44&amp;L$4,'[2]Scoring Coefficients'!$A$2:$A$41,0))*((ROUNDDOWN((L44*INDEX('[2]Age Factors'!$C$2:$AJ$28,MATCH(L$4,'[2]Age Factors'!$B$2:$B$28,0),MATCH($C44&amp;IF($D44&lt;30,30,FLOOR($D44/5,1)*5),'[2]Age Factors'!$C$1:$AJ$1,0))),2)-INDEX('[2]Scoring Coefficients'!$E$2:$E$41,MATCH($C44&amp;L$4,'[2]Scoring Coefficients'!$A$2:$A$41,0)))^INDEX('[2]Scoring Coefficients'!$F$2:$F$41,MATCH($C44&amp;L$4,'[2]Scoring Coefficients'!$A$2:$A$41,0)))),0),0)</f>
        <v>455</v>
      </c>
      <c r="N44" s="14">
        <v>11.92</v>
      </c>
      <c r="O44" s="18">
        <f>IF(AND(N44&lt;&gt;0,N44&lt;&gt;"",$D44&lt;&gt;""),_xlfn.IFERROR(INT(INDEX('[2]Scoring Coefficients'!$D$2:$D$41,MATCH($C44&amp;N$4,'[2]Scoring Coefficients'!$A$2:$A$41,0))*((ROUNDDOWN((N44*INDEX('[2]Age Factors'!$C$2:$AJ$28,MATCH(N$4,'[2]Age Factors'!$B$2:$B$28,0),MATCH($C44&amp;IF($D44&lt;30,30,FLOOR($D44/5,1)*5),'[2]Age Factors'!$C$1:$AJ$1,0))),2)-INDEX('[2]Scoring Coefficients'!$E$2:$E$41,MATCH($C44&amp;N$4,'[2]Scoring Coefficients'!$A$2:$A$41,0)))^INDEX('[2]Scoring Coefficients'!$F$2:$F$41,MATCH($C44&amp;N$4,'[2]Scoring Coefficients'!$A$2:$A$41,0)))),0),0)</f>
        <v>617</v>
      </c>
      <c r="P44" s="6" t="s">
        <v>113</v>
      </c>
    </row>
    <row r="45" spans="1:16" ht="18">
      <c r="A45" s="9" t="s">
        <v>97</v>
      </c>
      <c r="B45" s="9" t="s">
        <v>63</v>
      </c>
      <c r="C45" s="2" t="s">
        <v>45</v>
      </c>
      <c r="D45" s="2">
        <v>65</v>
      </c>
      <c r="E45" s="7">
        <f t="shared" si="1"/>
        <v>2664</v>
      </c>
      <c r="F45" s="13">
        <v>27.41</v>
      </c>
      <c r="G45" s="17">
        <f>IF(AND(F45&lt;&gt;0,F45&lt;&gt;"",$D45&lt;&gt;""),_xlfn.IFERROR(INT(INDEX('[2]Scoring Coefficients'!$D$2:$D$41,MATCH($C45&amp;F$4,'[2]Scoring Coefficients'!$A$2:$A$41,0))*((ROUNDDOWN((F45*INDEX('[2]Age Factors'!$C$2:$AJ$28,MATCH(F$4,'[2]Age Factors'!$B$2:$B$28,0),MATCH($C45&amp;IF($D45&lt;30,30,FLOOR($D45/5,1)*5),'[2]Age Factors'!$C$1:$AJ$1,0))),2)-INDEX('[2]Scoring Coefficients'!$E$2:$E$41,MATCH($C45&amp;F$4,'[2]Scoring Coefficients'!$A$2:$A$41,0)))^INDEX('[2]Scoring Coefficients'!$F$2:$F$41,MATCH($C45&amp;F$4,'[2]Scoring Coefficients'!$A$2:$A$41,0)))),0),0)</f>
        <v>461</v>
      </c>
      <c r="H45" s="14">
        <v>10.07</v>
      </c>
      <c r="I45" s="17">
        <f>IF(AND(H45&lt;&gt;0,H45&lt;&gt;"",$D45&lt;&gt;""),_xlfn.IFERROR(INT(INDEX('[2]Scoring Coefficients'!$D$2:$D$41,MATCH($C45&amp;H$4,'[2]Scoring Coefficients'!$A$2:$A$41,0))*((ROUNDDOWN((H45*INDEX('[2]Age Factors'!$C$2:$AJ$28,MATCH(H$4,'[2]Age Factors'!$B$2:$B$28,0),MATCH($C45&amp;IF($D45&lt;30,30,FLOOR($D45/5,1)*5),'[2]Age Factors'!$C$1:$AJ$1,0))),2)-INDEX('[2]Scoring Coefficients'!$E$2:$E$41,MATCH($C45&amp;H$4,'[2]Scoring Coefficients'!$A$2:$A$41,0)))^INDEX('[2]Scoring Coefficients'!$F$2:$F$41,MATCH($C45&amp;H$4,'[2]Scoring Coefficients'!$A$2:$A$41,0)))),0),0)</f>
        <v>692</v>
      </c>
      <c r="J45" s="14">
        <v>30.74</v>
      </c>
      <c r="K45" s="17">
        <f>IF(AND(J45&lt;&gt;0,J45&lt;&gt;"",$D45&lt;&gt;""),_xlfn.IFERROR(INT(INDEX('[2]Scoring Coefficients'!$D$2:$D$41,MATCH($C45&amp;J$4,'[2]Scoring Coefficients'!$A$2:$A$41,0))*((ROUNDDOWN((J45*INDEX('[2]Age Factors'!$C$2:$AJ$28,MATCH(J$4,'[2]Age Factors'!$B$2:$B$28,0),MATCH($C45&amp;IF($D45&lt;30,30,FLOOR($D45/5,1)*5),'[2]Age Factors'!$C$1:$AJ$1,0))),2)-INDEX('[2]Scoring Coefficients'!$E$2:$E$41,MATCH($C45&amp;J$4,'[2]Scoring Coefficients'!$A$2:$A$41,0)))^INDEX('[2]Scoring Coefficients'!$F$2:$F$41,MATCH($C45&amp;J$4,'[2]Scoring Coefficients'!$A$2:$A$41,0)))),0),0)</f>
        <v>515</v>
      </c>
      <c r="L45" s="14">
        <v>30.51</v>
      </c>
      <c r="M45" s="17">
        <f>IF(AND(L45&lt;&gt;0,L45&lt;&gt;"",$D45&lt;&gt;""),_xlfn.IFERROR(INT(INDEX('[2]Scoring Coefficients'!$D$2:$D$41,MATCH($C45&amp;L$4,'[2]Scoring Coefficients'!$A$2:$A$41,0))*((ROUNDDOWN((L45*INDEX('[2]Age Factors'!$C$2:$AJ$28,MATCH(L$4,'[2]Age Factors'!$B$2:$B$28,0),MATCH($C45&amp;IF($D45&lt;30,30,FLOOR($D45/5,1)*5),'[2]Age Factors'!$C$1:$AJ$1,0))),2)-INDEX('[2]Scoring Coefficients'!$E$2:$E$41,MATCH($C45&amp;L$4,'[2]Scoring Coefficients'!$A$2:$A$41,0)))^INDEX('[2]Scoring Coefficients'!$F$2:$F$41,MATCH($C45&amp;L$4,'[2]Scoring Coefficients'!$A$2:$A$41,0)))),0),0)</f>
        <v>534</v>
      </c>
      <c r="N45" s="14">
        <v>9.38</v>
      </c>
      <c r="O45" s="18">
        <f>IF(AND(N45&lt;&gt;0,N45&lt;&gt;"",$D45&lt;&gt;""),_xlfn.IFERROR(INT(INDEX('[2]Scoring Coefficients'!$D$2:$D$41,MATCH($C45&amp;N$4,'[2]Scoring Coefficients'!$A$2:$A$41,0))*((ROUNDDOWN((N45*INDEX('[2]Age Factors'!$C$2:$AJ$28,MATCH(N$4,'[2]Age Factors'!$B$2:$B$28,0),MATCH($C45&amp;IF($D45&lt;30,30,FLOOR($D45/5,1)*5),'[2]Age Factors'!$C$1:$AJ$1,0))),2)-INDEX('[2]Scoring Coefficients'!$E$2:$E$41,MATCH($C45&amp;N$4,'[2]Scoring Coefficients'!$A$2:$A$41,0)))^INDEX('[2]Scoring Coefficients'!$F$2:$F$41,MATCH($C45&amp;N$4,'[2]Scoring Coefficients'!$A$2:$A$41,0)))),0),0)</f>
        <v>462</v>
      </c>
      <c r="P45" s="6" t="s">
        <v>114</v>
      </c>
    </row>
    <row r="46" spans="1:16" ht="18">
      <c r="A46" s="9" t="s">
        <v>94</v>
      </c>
      <c r="B46" s="9" t="s">
        <v>60</v>
      </c>
      <c r="C46" s="2" t="s">
        <v>45</v>
      </c>
      <c r="D46" s="2">
        <v>65</v>
      </c>
      <c r="E46" s="7">
        <f t="shared" si="1"/>
        <v>2538</v>
      </c>
      <c r="F46" s="13">
        <v>29.31</v>
      </c>
      <c r="G46" s="17">
        <f>IF(AND(F46&lt;&gt;0,F46&lt;&gt;"",$D46&lt;&gt;""),_xlfn.IFERROR(INT(INDEX('[2]Scoring Coefficients'!$D$2:$D$41,MATCH($C46&amp;F$4,'[2]Scoring Coefficients'!$A$2:$A$41,0))*((ROUNDDOWN((F46*INDEX('[2]Age Factors'!$C$2:$AJ$28,MATCH(F$4,'[2]Age Factors'!$B$2:$B$28,0),MATCH($C46&amp;IF($D46&lt;30,30,FLOOR($D46/5,1)*5),'[2]Age Factors'!$C$1:$AJ$1,0))),2)-INDEX('[2]Scoring Coefficients'!$E$2:$E$41,MATCH($C46&amp;F$4,'[2]Scoring Coefficients'!$A$2:$A$41,0)))^INDEX('[2]Scoring Coefficients'!$F$2:$F$41,MATCH($C46&amp;F$4,'[2]Scoring Coefficients'!$A$2:$A$41,0)))),0),0)</f>
        <v>501</v>
      </c>
      <c r="H46" s="14">
        <v>9.78</v>
      </c>
      <c r="I46" s="17">
        <f>IF(AND(H46&lt;&gt;0,H46&lt;&gt;"",$D46&lt;&gt;""),_xlfn.IFERROR(INT(INDEX('[2]Scoring Coefficients'!$D$2:$D$41,MATCH($C46&amp;H$4,'[2]Scoring Coefficients'!$A$2:$A$41,0))*((ROUNDDOWN((H46*INDEX('[2]Age Factors'!$C$2:$AJ$28,MATCH(H$4,'[2]Age Factors'!$B$2:$B$28,0),MATCH($C46&amp;IF($D46&lt;30,30,FLOOR($D46/5,1)*5),'[2]Age Factors'!$C$1:$AJ$1,0))),2)-INDEX('[2]Scoring Coefficients'!$E$2:$E$41,MATCH($C46&amp;H$4,'[2]Scoring Coefficients'!$A$2:$A$41,0)))^INDEX('[2]Scoring Coefficients'!$F$2:$F$41,MATCH($C46&amp;H$4,'[2]Scoring Coefficients'!$A$2:$A$41,0)))),0),0)</f>
        <v>668</v>
      </c>
      <c r="J46" s="14">
        <v>28.24</v>
      </c>
      <c r="K46" s="17">
        <f>IF(AND(J46&lt;&gt;0,J46&lt;&gt;"",$D46&lt;&gt;""),_xlfn.IFERROR(INT(INDEX('[2]Scoring Coefficients'!$D$2:$D$41,MATCH($C46&amp;J$4,'[2]Scoring Coefficients'!$A$2:$A$41,0))*((ROUNDDOWN((J46*INDEX('[2]Age Factors'!$C$2:$AJ$28,MATCH(J$4,'[2]Age Factors'!$B$2:$B$28,0),MATCH($C46&amp;IF($D46&lt;30,30,FLOOR($D46/5,1)*5),'[2]Age Factors'!$C$1:$AJ$1,0))),2)-INDEX('[2]Scoring Coefficients'!$E$2:$E$41,MATCH($C46&amp;J$4,'[2]Scoring Coefficients'!$A$2:$A$41,0)))^INDEX('[2]Scoring Coefficients'!$F$2:$F$41,MATCH($C46&amp;J$4,'[2]Scoring Coefficients'!$A$2:$A$41,0)))),0),0)</f>
        <v>462</v>
      </c>
      <c r="L46" s="14">
        <v>20.93</v>
      </c>
      <c r="M46" s="17">
        <f>IF(AND(L46&lt;&gt;0,L46&lt;&gt;"",$D46&lt;&gt;""),_xlfn.IFERROR(INT(INDEX('[2]Scoring Coefficients'!$D$2:$D$41,MATCH($C46&amp;L$4,'[2]Scoring Coefficients'!$A$2:$A$41,0))*((ROUNDDOWN((L46*INDEX('[2]Age Factors'!$C$2:$AJ$28,MATCH(L$4,'[2]Age Factors'!$B$2:$B$28,0),MATCH($C46&amp;IF($D46&lt;30,30,FLOOR($D46/5,1)*5),'[2]Age Factors'!$C$1:$AJ$1,0))),2)-INDEX('[2]Scoring Coefficients'!$E$2:$E$41,MATCH($C46&amp;L$4,'[2]Scoring Coefficients'!$A$2:$A$41,0)))^INDEX('[2]Scoring Coefficients'!$F$2:$F$41,MATCH($C46&amp;L$4,'[2]Scoring Coefficients'!$A$2:$A$41,0)))),0),0)</f>
        <v>324</v>
      </c>
      <c r="N46" s="14">
        <v>11.36</v>
      </c>
      <c r="O46" s="18">
        <f>IF(AND(N46&lt;&gt;0,N46&lt;&gt;"",$D46&lt;&gt;""),_xlfn.IFERROR(INT(INDEX('[2]Scoring Coefficients'!$D$2:$D$41,MATCH($C46&amp;N$4,'[2]Scoring Coefficients'!$A$2:$A$41,0))*((ROUNDDOWN((N46*INDEX('[2]Age Factors'!$C$2:$AJ$28,MATCH(N$4,'[2]Age Factors'!$B$2:$B$28,0),MATCH($C46&amp;IF($D46&lt;30,30,FLOOR($D46/5,1)*5),'[2]Age Factors'!$C$1:$AJ$1,0))),2)-INDEX('[2]Scoring Coefficients'!$E$2:$E$41,MATCH($C46&amp;N$4,'[2]Scoring Coefficients'!$A$2:$A$41,0)))^INDEX('[2]Scoring Coefficients'!$F$2:$F$41,MATCH($C46&amp;N$4,'[2]Scoring Coefficients'!$A$2:$A$41,0)))),0),0)</f>
        <v>583</v>
      </c>
      <c r="P46" s="6" t="s">
        <v>115</v>
      </c>
    </row>
    <row r="47" spans="1:16" ht="18">
      <c r="A47" s="9" t="s">
        <v>96</v>
      </c>
      <c r="B47" s="9" t="s">
        <v>62</v>
      </c>
      <c r="C47" s="2" t="s">
        <v>45</v>
      </c>
      <c r="D47" s="2">
        <v>65</v>
      </c>
      <c r="E47" s="7">
        <f t="shared" si="1"/>
        <v>1750</v>
      </c>
      <c r="F47" s="13">
        <v>19.58</v>
      </c>
      <c r="G47" s="17">
        <f>IF(AND(F47&lt;&gt;0,F47&lt;&gt;"",$D47&lt;&gt;""),_xlfn.IFERROR(INT(INDEX('[2]Scoring Coefficients'!$D$2:$D$41,MATCH($C47&amp;F$4,'[2]Scoring Coefficients'!$A$2:$A$41,0))*((ROUNDDOWN((F47*INDEX('[2]Age Factors'!$C$2:$AJ$28,MATCH(F$4,'[2]Age Factors'!$B$2:$B$28,0),MATCH($C47&amp;IF($D47&lt;30,30,FLOOR($D47/5,1)*5),'[2]Age Factors'!$C$1:$AJ$1,0))),2)-INDEX('[2]Scoring Coefficients'!$E$2:$E$41,MATCH($C47&amp;F$4,'[2]Scoring Coefficients'!$A$2:$A$41,0)))^INDEX('[2]Scoring Coefficients'!$F$2:$F$41,MATCH($C47&amp;F$4,'[2]Scoring Coefficients'!$A$2:$A$41,0)))),0),0)</f>
        <v>299</v>
      </c>
      <c r="H47" s="14">
        <v>6.74</v>
      </c>
      <c r="I47" s="17">
        <f>IF(AND(H47&lt;&gt;0,H47&lt;&gt;"",$D47&lt;&gt;""),_xlfn.IFERROR(INT(INDEX('[2]Scoring Coefficients'!$D$2:$D$41,MATCH($C47&amp;H$4,'[2]Scoring Coefficients'!$A$2:$A$41,0))*((ROUNDDOWN((H47*INDEX('[2]Age Factors'!$C$2:$AJ$28,MATCH(H$4,'[2]Age Factors'!$B$2:$B$28,0),MATCH($C47&amp;IF($D47&lt;30,30,FLOOR($D47/5,1)*5),'[2]Age Factors'!$C$1:$AJ$1,0))),2)-INDEX('[2]Scoring Coefficients'!$E$2:$E$41,MATCH($C47&amp;H$4,'[2]Scoring Coefficients'!$A$2:$A$41,0)))^INDEX('[2]Scoring Coefficients'!$F$2:$F$41,MATCH($C47&amp;H$4,'[2]Scoring Coefficients'!$A$2:$A$41,0)))),0),0)</f>
        <v>424</v>
      </c>
      <c r="J47" s="14">
        <v>22.18</v>
      </c>
      <c r="K47" s="17">
        <f>IF(AND(J47&lt;&gt;0,J47&lt;&gt;"",$D47&lt;&gt;""),_xlfn.IFERROR(INT(INDEX('[2]Scoring Coefficients'!$D$2:$D$41,MATCH($C47&amp;J$4,'[2]Scoring Coefficients'!$A$2:$A$41,0))*((ROUNDDOWN((J47*INDEX('[2]Age Factors'!$C$2:$AJ$28,MATCH(J$4,'[2]Age Factors'!$B$2:$B$28,0),MATCH($C47&amp;IF($D47&lt;30,30,FLOOR($D47/5,1)*5),'[2]Age Factors'!$C$1:$AJ$1,0))),2)-INDEX('[2]Scoring Coefficients'!$E$2:$E$41,MATCH($C47&amp;J$4,'[2]Scoring Coefficients'!$A$2:$A$41,0)))^INDEX('[2]Scoring Coefficients'!$F$2:$F$41,MATCH($C47&amp;J$4,'[2]Scoring Coefficients'!$A$2:$A$41,0)))),0),0)</f>
        <v>338</v>
      </c>
      <c r="L47" s="14">
        <v>25.51</v>
      </c>
      <c r="M47" s="17">
        <f>IF(AND(L47&lt;&gt;0,L47&lt;&gt;"",$D47&lt;&gt;""),_xlfn.IFERROR(INT(INDEX('[2]Scoring Coefficients'!$D$2:$D$41,MATCH($C47&amp;L$4,'[2]Scoring Coefficients'!$A$2:$A$41,0))*((ROUNDDOWN((L47*INDEX('[2]Age Factors'!$C$2:$AJ$28,MATCH(L$4,'[2]Age Factors'!$B$2:$B$28,0),MATCH($C47&amp;IF($D47&lt;30,30,FLOOR($D47/5,1)*5),'[2]Age Factors'!$C$1:$AJ$1,0))),2)-INDEX('[2]Scoring Coefficients'!$E$2:$E$41,MATCH($C47&amp;L$4,'[2]Scoring Coefficients'!$A$2:$A$41,0)))^INDEX('[2]Scoring Coefficients'!$F$2:$F$41,MATCH($C47&amp;L$4,'[2]Scoring Coefficients'!$A$2:$A$41,0)))),0),0)</f>
        <v>424</v>
      </c>
      <c r="N47" s="14">
        <v>6.1</v>
      </c>
      <c r="O47" s="18">
        <f>IF(AND(N47&lt;&gt;0,N47&lt;&gt;"",$D47&lt;&gt;""),_xlfn.IFERROR(INT(INDEX('[2]Scoring Coefficients'!$D$2:$D$41,MATCH($C47&amp;N$4,'[2]Scoring Coefficients'!$A$2:$A$41,0))*((ROUNDDOWN((N47*INDEX('[2]Age Factors'!$C$2:$AJ$28,MATCH(N$4,'[2]Age Factors'!$B$2:$B$28,0),MATCH($C47&amp;IF($D47&lt;30,30,FLOOR($D47/5,1)*5),'[2]Age Factors'!$C$1:$AJ$1,0))),2)-INDEX('[2]Scoring Coefficients'!$E$2:$E$41,MATCH($C47&amp;N$4,'[2]Scoring Coefficients'!$A$2:$A$41,0)))^INDEX('[2]Scoring Coefficients'!$F$2:$F$41,MATCH($C47&amp;N$4,'[2]Scoring Coefficients'!$A$2:$A$41,0)))),0),0)</f>
        <v>265</v>
      </c>
      <c r="P47" s="6" t="s">
        <v>116</v>
      </c>
    </row>
    <row r="48" spans="1:16" ht="18">
      <c r="A48" s="9" t="s">
        <v>101</v>
      </c>
      <c r="B48" s="9" t="s">
        <v>68</v>
      </c>
      <c r="C48" s="2" t="s">
        <v>45</v>
      </c>
      <c r="D48" s="2">
        <v>70</v>
      </c>
      <c r="E48" s="7">
        <f t="shared" si="1"/>
        <v>3655</v>
      </c>
      <c r="F48" s="13">
        <v>39.68</v>
      </c>
      <c r="G48" s="17">
        <f>IF(AND(F48&lt;&gt;0,F48&lt;&gt;"",$D48&lt;&gt;""),_xlfn.IFERROR(INT(INDEX('[2]Scoring Coefficients'!$D$2:$D$41,MATCH($C48&amp;F$4,'[2]Scoring Coefficients'!$A$2:$A$41,0))*((ROUNDDOWN((F48*INDEX('[2]Age Factors'!$C$2:$AJ$28,MATCH(F$4,'[2]Age Factors'!$B$2:$B$28,0),MATCH($C48&amp;IF($D48&lt;30,30,FLOOR($D48/5,1)*5),'[2]Age Factors'!$C$1:$AJ$1,0))),2)-INDEX('[2]Scoring Coefficients'!$E$2:$E$41,MATCH($C48&amp;F$4,'[2]Scoring Coefficients'!$A$2:$A$41,0)))^INDEX('[2]Scoring Coefficients'!$F$2:$F$41,MATCH($C48&amp;F$4,'[2]Scoring Coefficients'!$A$2:$A$41,0)))),0),0)</f>
        <v>716</v>
      </c>
      <c r="H48" s="14">
        <v>11.9</v>
      </c>
      <c r="I48" s="17">
        <f>IF(AND(H48&lt;&gt;0,H48&lt;&gt;"",$D48&lt;&gt;""),_xlfn.IFERROR(INT(INDEX('[2]Scoring Coefficients'!$D$2:$D$41,MATCH($C48&amp;H$4,'[2]Scoring Coefficients'!$A$2:$A$41,0))*((ROUNDDOWN((H48*INDEX('[2]Age Factors'!$C$2:$AJ$28,MATCH(H$4,'[2]Age Factors'!$B$2:$B$28,0),MATCH($C48&amp;IF($D48&lt;30,30,FLOOR($D48/5,1)*5),'[2]Age Factors'!$C$1:$AJ$1,0))),2)-INDEX('[2]Scoring Coefficients'!$E$2:$E$41,MATCH($C48&amp;H$4,'[2]Scoring Coefficients'!$A$2:$A$41,0)))^INDEX('[2]Scoring Coefficients'!$F$2:$F$41,MATCH($C48&amp;H$4,'[2]Scoring Coefficients'!$A$2:$A$41,0)))),0),0)</f>
        <v>821</v>
      </c>
      <c r="J48" s="14">
        <v>35.48</v>
      </c>
      <c r="K48" s="17">
        <f>IF(AND(J48&lt;&gt;0,J48&lt;&gt;"",$D48&lt;&gt;""),_xlfn.IFERROR(INT(INDEX('[2]Scoring Coefficients'!$D$2:$D$41,MATCH($C48&amp;J$4,'[2]Scoring Coefficients'!$A$2:$A$41,0))*((ROUNDDOWN((J48*INDEX('[2]Age Factors'!$C$2:$AJ$28,MATCH(J$4,'[2]Age Factors'!$B$2:$B$28,0),MATCH($C48&amp;IF($D48&lt;30,30,FLOOR($D48/5,1)*5),'[2]Age Factors'!$C$1:$AJ$1,0))),2)-INDEX('[2]Scoring Coefficients'!$E$2:$E$41,MATCH($C48&amp;J$4,'[2]Scoring Coefficients'!$A$2:$A$41,0)))^INDEX('[2]Scoring Coefficients'!$F$2:$F$41,MATCH($C48&amp;J$4,'[2]Scoring Coefficients'!$A$2:$A$41,0)))),0),0)</f>
        <v>699</v>
      </c>
      <c r="L48" s="14">
        <v>34</v>
      </c>
      <c r="M48" s="17">
        <f>IF(AND(L48&lt;&gt;0,L48&lt;&gt;"",$D48&lt;&gt;""),_xlfn.IFERROR(INT(INDEX('[2]Scoring Coefficients'!$D$2:$D$41,MATCH($C48&amp;L$4,'[2]Scoring Coefficients'!$A$2:$A$41,0))*((ROUNDDOWN((L48*INDEX('[2]Age Factors'!$C$2:$AJ$28,MATCH(L$4,'[2]Age Factors'!$B$2:$B$28,0),MATCH($C48&amp;IF($D48&lt;30,30,FLOOR($D48/5,1)*5),'[2]Age Factors'!$C$1:$AJ$1,0))),2)-INDEX('[2]Scoring Coefficients'!$E$2:$E$41,MATCH($C48&amp;L$4,'[2]Scoring Coefficients'!$A$2:$A$41,0)))^INDEX('[2]Scoring Coefficients'!$F$2:$F$41,MATCH($C48&amp;L$4,'[2]Scoring Coefficients'!$A$2:$A$41,0)))),0),0)</f>
        <v>632</v>
      </c>
      <c r="N48" s="14">
        <v>15.5</v>
      </c>
      <c r="O48" s="18">
        <f>IF(AND(N48&lt;&gt;0,N48&lt;&gt;"",$D48&lt;&gt;""),_xlfn.IFERROR(INT(INDEX('[2]Scoring Coefficients'!$D$2:$D$41,MATCH($C48&amp;N$4,'[2]Scoring Coefficients'!$A$2:$A$41,0))*((ROUNDDOWN((N48*INDEX('[2]Age Factors'!$C$2:$AJ$28,MATCH(N$4,'[2]Age Factors'!$B$2:$B$28,0),MATCH($C48&amp;IF($D48&lt;30,30,FLOOR($D48/5,1)*5),'[2]Age Factors'!$C$1:$AJ$1,0))),2)-INDEX('[2]Scoring Coefficients'!$E$2:$E$41,MATCH($C48&amp;N$4,'[2]Scoring Coefficients'!$A$2:$A$41,0)))^INDEX('[2]Scoring Coefficients'!$F$2:$F$41,MATCH($C48&amp;N$4,'[2]Scoring Coefficients'!$A$2:$A$41,0)))),0),0)</f>
        <v>787</v>
      </c>
      <c r="P48" s="6" t="s">
        <v>111</v>
      </c>
    </row>
    <row r="49" spans="1:16" ht="18">
      <c r="A49" s="9" t="s">
        <v>99</v>
      </c>
      <c r="B49" s="9" t="s">
        <v>66</v>
      </c>
      <c r="C49" s="2" t="s">
        <v>45</v>
      </c>
      <c r="D49" s="2">
        <v>70</v>
      </c>
      <c r="E49" s="7">
        <f t="shared" si="1"/>
        <v>3165</v>
      </c>
      <c r="F49" s="13">
        <v>34.48</v>
      </c>
      <c r="G49" s="17">
        <f>IF(AND(F49&lt;&gt;0,F49&lt;&gt;"",$D49&lt;&gt;""),_xlfn.IFERROR(INT(INDEX('[2]Scoring Coefficients'!$D$2:$D$41,MATCH($C49&amp;F$4,'[2]Scoring Coefficients'!$A$2:$A$41,0))*((ROUNDDOWN((F49*INDEX('[2]Age Factors'!$C$2:$AJ$28,MATCH(F$4,'[2]Age Factors'!$B$2:$B$28,0),MATCH($C49&amp;IF($D49&lt;30,30,FLOOR($D49/5,1)*5),'[2]Age Factors'!$C$1:$AJ$1,0))),2)-INDEX('[2]Scoring Coefficients'!$E$2:$E$41,MATCH($C49&amp;F$4,'[2]Scoring Coefficients'!$A$2:$A$41,0)))^INDEX('[2]Scoring Coefficients'!$F$2:$F$41,MATCH($C49&amp;F$4,'[2]Scoring Coefficients'!$A$2:$A$41,0)))),0),0)</f>
        <v>606</v>
      </c>
      <c r="H49" s="14">
        <v>10.11</v>
      </c>
      <c r="I49" s="17">
        <f>IF(AND(H49&lt;&gt;0,H49&lt;&gt;"",$D49&lt;&gt;""),_xlfn.IFERROR(INT(INDEX('[2]Scoring Coefficients'!$D$2:$D$41,MATCH($C49&amp;H$4,'[2]Scoring Coefficients'!$A$2:$A$41,0))*((ROUNDDOWN((H49*INDEX('[2]Age Factors'!$C$2:$AJ$28,MATCH(H$4,'[2]Age Factors'!$B$2:$B$28,0),MATCH($C49&amp;IF($D49&lt;30,30,FLOOR($D49/5,1)*5),'[2]Age Factors'!$C$1:$AJ$1,0))),2)-INDEX('[2]Scoring Coefficients'!$E$2:$E$41,MATCH($C49&amp;H$4,'[2]Scoring Coefficients'!$A$2:$A$41,0)))^INDEX('[2]Scoring Coefficients'!$F$2:$F$41,MATCH($C49&amp;H$4,'[2]Scoring Coefficients'!$A$2:$A$41,0)))),0),0)</f>
        <v>678</v>
      </c>
      <c r="J49" s="14">
        <v>29.49</v>
      </c>
      <c r="K49" s="17">
        <f>IF(AND(J49&lt;&gt;0,J49&lt;&gt;"",$D49&lt;&gt;""),_xlfn.IFERROR(INT(INDEX('[2]Scoring Coefficients'!$D$2:$D$41,MATCH($C49&amp;J$4,'[2]Scoring Coefficients'!$A$2:$A$41,0))*((ROUNDDOWN((J49*INDEX('[2]Age Factors'!$C$2:$AJ$28,MATCH(J$4,'[2]Age Factors'!$B$2:$B$28,0),MATCH($C49&amp;IF($D49&lt;30,30,FLOOR($D49/5,1)*5),'[2]Age Factors'!$C$1:$AJ$1,0))),2)-INDEX('[2]Scoring Coefficients'!$E$2:$E$41,MATCH($C49&amp;J$4,'[2]Scoring Coefficients'!$A$2:$A$41,0)))^INDEX('[2]Scoring Coefficients'!$F$2:$F$41,MATCH($C49&amp;J$4,'[2]Scoring Coefficients'!$A$2:$A$41,0)))),0),0)</f>
        <v>556</v>
      </c>
      <c r="L49" s="14">
        <v>34.66</v>
      </c>
      <c r="M49" s="17">
        <f>IF(AND(L49&lt;&gt;0,L49&lt;&gt;"",$D49&lt;&gt;""),_xlfn.IFERROR(INT(INDEX('[2]Scoring Coefficients'!$D$2:$D$41,MATCH($C49&amp;L$4,'[2]Scoring Coefficients'!$A$2:$A$41,0))*((ROUNDDOWN((L49*INDEX('[2]Age Factors'!$C$2:$AJ$28,MATCH(L$4,'[2]Age Factors'!$B$2:$B$28,0),MATCH($C49&amp;IF($D49&lt;30,30,FLOOR($D49/5,1)*5),'[2]Age Factors'!$C$1:$AJ$1,0))),2)-INDEX('[2]Scoring Coefficients'!$E$2:$E$41,MATCH($C49&amp;L$4,'[2]Scoring Coefficients'!$A$2:$A$41,0)))^INDEX('[2]Scoring Coefficients'!$F$2:$F$41,MATCH($C49&amp;L$4,'[2]Scoring Coefficients'!$A$2:$A$41,0)))),0),0)</f>
        <v>647</v>
      </c>
      <c r="N49" s="14">
        <v>13.65</v>
      </c>
      <c r="O49" s="18">
        <f>IF(AND(N49&lt;&gt;0,N49&lt;&gt;"",$D49&lt;&gt;""),_xlfn.IFERROR(INT(INDEX('[2]Scoring Coefficients'!$D$2:$D$41,MATCH($C49&amp;N$4,'[2]Scoring Coefficients'!$A$2:$A$41,0))*((ROUNDDOWN((N49*INDEX('[2]Age Factors'!$C$2:$AJ$28,MATCH(N$4,'[2]Age Factors'!$B$2:$B$28,0),MATCH($C49&amp;IF($D49&lt;30,30,FLOOR($D49/5,1)*5),'[2]Age Factors'!$C$1:$AJ$1,0))),2)-INDEX('[2]Scoring Coefficients'!$E$2:$E$41,MATCH($C49&amp;N$4,'[2]Scoring Coefficients'!$A$2:$A$41,0)))^INDEX('[2]Scoring Coefficients'!$F$2:$F$41,MATCH($C49&amp;N$4,'[2]Scoring Coefficients'!$A$2:$A$41,0)))),0),0)</f>
        <v>678</v>
      </c>
      <c r="P49" s="6" t="s">
        <v>112</v>
      </c>
    </row>
    <row r="50" spans="1:16" ht="18">
      <c r="A50" s="9" t="s">
        <v>100</v>
      </c>
      <c r="B50" s="9" t="s">
        <v>67</v>
      </c>
      <c r="C50" s="2" t="s">
        <v>45</v>
      </c>
      <c r="D50" s="2">
        <v>70</v>
      </c>
      <c r="E50" s="7">
        <f t="shared" si="1"/>
        <v>3018</v>
      </c>
      <c r="F50" s="13">
        <v>30.19</v>
      </c>
      <c r="G50" s="17">
        <f>IF(AND(F50&lt;&gt;0,F50&lt;&gt;"",$D50&lt;&gt;""),_xlfn.IFERROR(INT(INDEX('[2]Scoring Coefficients'!$D$2:$D$41,MATCH($C50&amp;F$4,'[2]Scoring Coefficients'!$A$2:$A$41,0))*((ROUNDDOWN((F50*INDEX('[2]Age Factors'!$C$2:$AJ$28,MATCH(F$4,'[2]Age Factors'!$B$2:$B$28,0),MATCH($C50&amp;IF($D50&lt;30,30,FLOOR($D50/5,1)*5),'[2]Age Factors'!$C$1:$AJ$1,0))),2)-INDEX('[2]Scoring Coefficients'!$E$2:$E$41,MATCH($C50&amp;F$4,'[2]Scoring Coefficients'!$A$2:$A$41,0)))^INDEX('[2]Scoring Coefficients'!$F$2:$F$41,MATCH($C50&amp;F$4,'[2]Scoring Coefficients'!$A$2:$A$41,0)))),0),0)</f>
        <v>516</v>
      </c>
      <c r="H50" s="14">
        <v>11.59</v>
      </c>
      <c r="I50" s="17">
        <f>IF(AND(H50&lt;&gt;0,H50&lt;&gt;"",$D50&lt;&gt;""),_xlfn.IFERROR(INT(INDEX('[2]Scoring Coefficients'!$D$2:$D$41,MATCH($C50&amp;H$4,'[2]Scoring Coefficients'!$A$2:$A$41,0))*((ROUNDDOWN((H50*INDEX('[2]Age Factors'!$C$2:$AJ$28,MATCH(H$4,'[2]Age Factors'!$B$2:$B$28,0),MATCH($C50&amp;IF($D50&lt;30,30,FLOOR($D50/5,1)*5),'[2]Age Factors'!$C$1:$AJ$1,0))),2)-INDEX('[2]Scoring Coefficients'!$E$2:$E$41,MATCH($C50&amp;H$4,'[2]Scoring Coefficients'!$A$2:$A$41,0)))^INDEX('[2]Scoring Coefficients'!$F$2:$F$41,MATCH($C50&amp;H$4,'[2]Scoring Coefficients'!$A$2:$A$41,0)))),0),0)</f>
        <v>796</v>
      </c>
      <c r="J50" s="14">
        <v>33.15</v>
      </c>
      <c r="K50" s="17">
        <f>IF(AND(J50&lt;&gt;0,J50&lt;&gt;"",$D50&lt;&gt;""),_xlfn.IFERROR(INT(INDEX('[2]Scoring Coefficients'!$D$2:$D$41,MATCH($C50&amp;J$4,'[2]Scoring Coefficients'!$A$2:$A$41,0))*((ROUNDDOWN((J50*INDEX('[2]Age Factors'!$C$2:$AJ$28,MATCH(J$4,'[2]Age Factors'!$B$2:$B$28,0),MATCH($C50&amp;IF($D50&lt;30,30,FLOOR($D50/5,1)*5),'[2]Age Factors'!$C$1:$AJ$1,0))),2)-INDEX('[2]Scoring Coefficients'!$E$2:$E$41,MATCH($C50&amp;J$4,'[2]Scoring Coefficients'!$A$2:$A$41,0)))^INDEX('[2]Scoring Coefficients'!$F$2:$F$41,MATCH($C50&amp;J$4,'[2]Scoring Coefficients'!$A$2:$A$41,0)))),0),0)</f>
        <v>643</v>
      </c>
      <c r="L50" s="14">
        <v>28.52</v>
      </c>
      <c r="M50" s="17">
        <f>IF(AND(L50&lt;&gt;0,L50&lt;&gt;"",$D50&lt;&gt;""),_xlfn.IFERROR(INT(INDEX('[2]Scoring Coefficients'!$D$2:$D$41,MATCH($C50&amp;L$4,'[2]Scoring Coefficients'!$A$2:$A$41,0))*((ROUNDDOWN((L50*INDEX('[2]Age Factors'!$C$2:$AJ$28,MATCH(L$4,'[2]Age Factors'!$B$2:$B$28,0),MATCH($C50&amp;IF($D50&lt;30,30,FLOOR($D50/5,1)*5),'[2]Age Factors'!$C$1:$AJ$1,0))),2)-INDEX('[2]Scoring Coefficients'!$E$2:$E$41,MATCH($C50&amp;L$4,'[2]Scoring Coefficients'!$A$2:$A$41,0)))^INDEX('[2]Scoring Coefficients'!$F$2:$F$41,MATCH($C50&amp;L$4,'[2]Scoring Coefficients'!$A$2:$A$41,0)))),0),0)</f>
        <v>506</v>
      </c>
      <c r="N50" s="14">
        <v>11.56</v>
      </c>
      <c r="O50" s="18">
        <f>IF(AND(N50&lt;&gt;0,N50&lt;&gt;"",$D50&lt;&gt;""),_xlfn.IFERROR(INT(INDEX('[2]Scoring Coefficients'!$D$2:$D$41,MATCH($C50&amp;N$4,'[2]Scoring Coefficients'!$A$2:$A$41,0))*((ROUNDDOWN((N50*INDEX('[2]Age Factors'!$C$2:$AJ$28,MATCH(N$4,'[2]Age Factors'!$B$2:$B$28,0),MATCH($C50&amp;IF($D50&lt;30,30,FLOOR($D50/5,1)*5),'[2]Age Factors'!$C$1:$AJ$1,0))),2)-INDEX('[2]Scoring Coefficients'!$E$2:$E$41,MATCH($C50&amp;N$4,'[2]Scoring Coefficients'!$A$2:$A$41,0)))^INDEX('[2]Scoring Coefficients'!$F$2:$F$41,MATCH($C50&amp;N$4,'[2]Scoring Coefficients'!$A$2:$A$41,0)))),0),0)</f>
        <v>557</v>
      </c>
      <c r="P50" s="6" t="s">
        <v>113</v>
      </c>
    </row>
    <row r="51" spans="1:16" ht="18">
      <c r="A51" s="9" t="s">
        <v>95</v>
      </c>
      <c r="B51" s="9" t="s">
        <v>65</v>
      </c>
      <c r="C51" s="2" t="s">
        <v>45</v>
      </c>
      <c r="D51" s="2">
        <v>70</v>
      </c>
      <c r="E51" s="7">
        <f t="shared" si="1"/>
        <v>2863</v>
      </c>
      <c r="F51" s="13">
        <v>35.57</v>
      </c>
      <c r="G51" s="17">
        <f>IF(AND(F51&lt;&gt;0,F51&lt;&gt;"",$D51&lt;&gt;""),_xlfn.IFERROR(INT(INDEX('[2]Scoring Coefficients'!$D$2:$D$41,MATCH($C51&amp;F$4,'[2]Scoring Coefficients'!$A$2:$A$41,0))*((ROUNDDOWN((F51*INDEX('[2]Age Factors'!$C$2:$AJ$28,MATCH(F$4,'[2]Age Factors'!$B$2:$B$28,0),MATCH($C51&amp;IF($D51&lt;30,30,FLOOR($D51/5,1)*5),'[2]Age Factors'!$C$1:$AJ$1,0))),2)-INDEX('[2]Scoring Coefficients'!$E$2:$E$41,MATCH($C51&amp;F$4,'[2]Scoring Coefficients'!$A$2:$A$41,0)))^INDEX('[2]Scoring Coefficients'!$F$2:$F$41,MATCH($C51&amp;F$4,'[2]Scoring Coefficients'!$A$2:$A$41,0)))),0),0)</f>
        <v>629</v>
      </c>
      <c r="H51" s="14">
        <v>10.07</v>
      </c>
      <c r="I51" s="17">
        <f>IF(AND(H51&lt;&gt;0,H51&lt;&gt;"",$D51&lt;&gt;""),_xlfn.IFERROR(INT(INDEX('[2]Scoring Coefficients'!$D$2:$D$41,MATCH($C51&amp;H$4,'[2]Scoring Coefficients'!$A$2:$A$41,0))*((ROUNDDOWN((H51*INDEX('[2]Age Factors'!$C$2:$AJ$28,MATCH(H$4,'[2]Age Factors'!$B$2:$B$28,0),MATCH($C51&amp;IF($D51&lt;30,30,FLOOR($D51/5,1)*5),'[2]Age Factors'!$C$1:$AJ$1,0))),2)-INDEX('[2]Scoring Coefficients'!$E$2:$E$41,MATCH($C51&amp;H$4,'[2]Scoring Coefficients'!$A$2:$A$41,0)))^INDEX('[2]Scoring Coefficients'!$F$2:$F$41,MATCH($C51&amp;H$4,'[2]Scoring Coefficients'!$A$2:$A$41,0)))),0),0)</f>
        <v>675</v>
      </c>
      <c r="J51" s="14">
        <v>34.08</v>
      </c>
      <c r="K51" s="17">
        <f>IF(AND(J51&lt;&gt;0,J51&lt;&gt;"",$D51&lt;&gt;""),_xlfn.IFERROR(INT(INDEX('[2]Scoring Coefficients'!$D$2:$D$41,MATCH($C51&amp;J$4,'[2]Scoring Coefficients'!$A$2:$A$41,0))*((ROUNDDOWN((J51*INDEX('[2]Age Factors'!$C$2:$AJ$28,MATCH(J$4,'[2]Age Factors'!$B$2:$B$28,0),MATCH($C51&amp;IF($D51&lt;30,30,FLOOR($D51/5,1)*5),'[2]Age Factors'!$C$1:$AJ$1,0))),2)-INDEX('[2]Scoring Coefficients'!$E$2:$E$41,MATCH($C51&amp;J$4,'[2]Scoring Coefficients'!$A$2:$A$41,0)))^INDEX('[2]Scoring Coefficients'!$F$2:$F$41,MATCH($C51&amp;J$4,'[2]Scoring Coefficients'!$A$2:$A$41,0)))),0),0)</f>
        <v>665</v>
      </c>
      <c r="L51" s="14">
        <v>27.99</v>
      </c>
      <c r="M51" s="17">
        <f>IF(AND(L51&lt;&gt;0,L51&lt;&gt;"",$D51&lt;&gt;""),_xlfn.IFERROR(INT(INDEX('[2]Scoring Coefficients'!$D$2:$D$41,MATCH($C51&amp;L$4,'[2]Scoring Coefficients'!$A$2:$A$41,0))*((ROUNDDOWN((L51*INDEX('[2]Age Factors'!$C$2:$AJ$28,MATCH(L$4,'[2]Age Factors'!$B$2:$B$28,0),MATCH($C51&amp;IF($D51&lt;30,30,FLOOR($D51/5,1)*5),'[2]Age Factors'!$C$1:$AJ$1,0))),2)-INDEX('[2]Scoring Coefficients'!$E$2:$E$41,MATCH($C51&amp;L$4,'[2]Scoring Coefficients'!$A$2:$A$41,0)))^INDEX('[2]Scoring Coefficients'!$F$2:$F$41,MATCH($C51&amp;L$4,'[2]Scoring Coefficients'!$A$2:$A$41,0)))),0),0)</f>
        <v>494</v>
      </c>
      <c r="N51" s="14">
        <v>8.84</v>
      </c>
      <c r="O51" s="18">
        <f>IF(AND(N51&lt;&gt;0,N51&lt;&gt;"",$D51&lt;&gt;""),_xlfn.IFERROR(INT(INDEX('[2]Scoring Coefficients'!$D$2:$D$41,MATCH($C51&amp;N$4,'[2]Scoring Coefficients'!$A$2:$A$41,0))*((ROUNDDOWN((N51*INDEX('[2]Age Factors'!$C$2:$AJ$28,MATCH(N$4,'[2]Age Factors'!$B$2:$B$28,0),MATCH($C51&amp;IF($D51&lt;30,30,FLOOR($D51/5,1)*5),'[2]Age Factors'!$C$1:$AJ$1,0))),2)-INDEX('[2]Scoring Coefficients'!$E$2:$E$41,MATCH($C51&amp;N$4,'[2]Scoring Coefficients'!$A$2:$A$41,0)))^INDEX('[2]Scoring Coefficients'!$F$2:$F$41,MATCH($C51&amp;N$4,'[2]Scoring Coefficients'!$A$2:$A$41,0)))),0),0)</f>
        <v>400</v>
      </c>
      <c r="P51" s="6" t="s">
        <v>114</v>
      </c>
    </row>
    <row r="52" spans="1:16" ht="18">
      <c r="A52" s="9" t="s">
        <v>102</v>
      </c>
      <c r="B52" s="10" t="s">
        <v>69</v>
      </c>
      <c r="C52" s="2" t="s">
        <v>45</v>
      </c>
      <c r="D52" s="2">
        <v>70</v>
      </c>
      <c r="E52" s="7">
        <f t="shared" si="1"/>
        <v>2428</v>
      </c>
      <c r="F52" s="13">
        <v>21.97</v>
      </c>
      <c r="G52" s="17">
        <f>IF(AND(F52&lt;&gt;0,F52&lt;&gt;"",$D52&lt;&gt;""),_xlfn.IFERROR(INT(INDEX('[2]Scoring Coefficients'!$D$2:$D$41,MATCH($C52&amp;F$4,'[2]Scoring Coefficients'!$A$2:$A$41,0))*((ROUNDDOWN((F52*INDEX('[2]Age Factors'!$C$2:$AJ$28,MATCH(F$4,'[2]Age Factors'!$B$2:$B$28,0),MATCH($C52&amp;IF($D52&lt;30,30,FLOOR($D52/5,1)*5),'[2]Age Factors'!$C$1:$AJ$1,0))),2)-INDEX('[2]Scoring Coefficients'!$E$2:$E$41,MATCH($C52&amp;F$4,'[2]Scoring Coefficients'!$A$2:$A$41,0)))^INDEX('[2]Scoring Coefficients'!$F$2:$F$41,MATCH($C52&amp;F$4,'[2]Scoring Coefficients'!$A$2:$A$41,0)))),0),0)</f>
        <v>345</v>
      </c>
      <c r="H52" s="14">
        <v>10.62</v>
      </c>
      <c r="I52" s="17">
        <f>IF(AND(H52&lt;&gt;0,H52&lt;&gt;"",$D52&lt;&gt;""),_xlfn.IFERROR(INT(INDEX('[2]Scoring Coefficients'!$D$2:$D$41,MATCH($C52&amp;H$4,'[2]Scoring Coefficients'!$A$2:$A$41,0))*((ROUNDDOWN((H52*INDEX('[2]Age Factors'!$C$2:$AJ$28,MATCH(H$4,'[2]Age Factors'!$B$2:$B$28,0),MATCH($C52&amp;IF($D52&lt;30,30,FLOOR($D52/5,1)*5),'[2]Age Factors'!$C$1:$AJ$1,0))),2)-INDEX('[2]Scoring Coefficients'!$E$2:$E$41,MATCH($C52&amp;H$4,'[2]Scoring Coefficients'!$A$2:$A$41,0)))^INDEX('[2]Scoring Coefficients'!$F$2:$F$41,MATCH($C52&amp;H$4,'[2]Scoring Coefficients'!$A$2:$A$41,0)))),0),0)</f>
        <v>719</v>
      </c>
      <c r="J52" s="14">
        <v>27.63</v>
      </c>
      <c r="K52" s="17">
        <f>IF(AND(J52&lt;&gt;0,J52&lt;&gt;"",$D52&lt;&gt;""),_xlfn.IFERROR(INT(INDEX('[2]Scoring Coefficients'!$D$2:$D$41,MATCH($C52&amp;J$4,'[2]Scoring Coefficients'!$A$2:$A$41,0))*((ROUNDDOWN((J52*INDEX('[2]Age Factors'!$C$2:$AJ$28,MATCH(J$4,'[2]Age Factors'!$B$2:$B$28,0),MATCH($C52&amp;IF($D52&lt;30,30,FLOOR($D52/5,1)*5),'[2]Age Factors'!$C$1:$AJ$1,0))),2)-INDEX('[2]Scoring Coefficients'!$E$2:$E$41,MATCH($C52&amp;J$4,'[2]Scoring Coefficients'!$A$2:$A$41,0)))^INDEX('[2]Scoring Coefficients'!$F$2:$F$41,MATCH($C52&amp;J$4,'[2]Scoring Coefficients'!$A$2:$A$41,0)))),0),0)</f>
        <v>513</v>
      </c>
      <c r="L52" s="14">
        <v>21.6</v>
      </c>
      <c r="M52" s="17">
        <f>IF(AND(L52&lt;&gt;0,L52&lt;&gt;"",$D52&lt;&gt;""),_xlfn.IFERROR(INT(INDEX('[2]Scoring Coefficients'!$D$2:$D$41,MATCH($C52&amp;L$4,'[2]Scoring Coefficients'!$A$2:$A$41,0))*((ROUNDDOWN((L52*INDEX('[2]Age Factors'!$C$2:$AJ$28,MATCH(L$4,'[2]Age Factors'!$B$2:$B$28,0),MATCH($C52&amp;IF($D52&lt;30,30,FLOOR($D52/5,1)*5),'[2]Age Factors'!$C$1:$AJ$1,0))),2)-INDEX('[2]Scoring Coefficients'!$E$2:$E$41,MATCH($C52&amp;L$4,'[2]Scoring Coefficients'!$A$2:$A$41,0)))^INDEX('[2]Scoring Coefficients'!$F$2:$F$41,MATCH($C52&amp;L$4,'[2]Scoring Coefficients'!$A$2:$A$41,0)))),0),0)</f>
        <v>350</v>
      </c>
      <c r="N52" s="14">
        <v>10.61</v>
      </c>
      <c r="O52" s="18">
        <f>IF(AND(N52&lt;&gt;0,N52&lt;&gt;"",$D52&lt;&gt;""),_xlfn.IFERROR(INT(INDEX('[2]Scoring Coefficients'!$D$2:$D$41,MATCH($C52&amp;N$4,'[2]Scoring Coefficients'!$A$2:$A$41,0))*((ROUNDDOWN((N52*INDEX('[2]Age Factors'!$C$2:$AJ$28,MATCH(N$4,'[2]Age Factors'!$B$2:$B$28,0),MATCH($C52&amp;IF($D52&lt;30,30,FLOOR($D52/5,1)*5),'[2]Age Factors'!$C$1:$AJ$1,0))),2)-INDEX('[2]Scoring Coefficients'!$E$2:$E$41,MATCH($C52&amp;N$4,'[2]Scoring Coefficients'!$A$2:$A$41,0)))^INDEX('[2]Scoring Coefficients'!$F$2:$F$41,MATCH($C52&amp;N$4,'[2]Scoring Coefficients'!$A$2:$A$41,0)))),0),0)</f>
        <v>501</v>
      </c>
      <c r="P52" s="6" t="s">
        <v>115</v>
      </c>
    </row>
    <row r="53" spans="1:16" ht="18">
      <c r="A53" s="9" t="s">
        <v>103</v>
      </c>
      <c r="B53" s="9" t="s">
        <v>70</v>
      </c>
      <c r="C53" s="2" t="s">
        <v>45</v>
      </c>
      <c r="D53" s="2">
        <v>70</v>
      </c>
      <c r="E53" s="7">
        <f t="shared" si="1"/>
        <v>2275</v>
      </c>
      <c r="F53" s="13">
        <v>22.3</v>
      </c>
      <c r="G53" s="17">
        <f>IF(AND(F53&lt;&gt;0,F53&lt;&gt;"",$D53&lt;&gt;""),_xlfn.IFERROR(INT(INDEX('[2]Scoring Coefficients'!$D$2:$D$41,MATCH($C53&amp;F$4,'[2]Scoring Coefficients'!$A$2:$A$41,0))*((ROUNDDOWN((F53*INDEX('[2]Age Factors'!$C$2:$AJ$28,MATCH(F$4,'[2]Age Factors'!$B$2:$B$28,0),MATCH($C53&amp;IF($D53&lt;30,30,FLOOR($D53/5,1)*5),'[2]Age Factors'!$C$1:$AJ$1,0))),2)-INDEX('[2]Scoring Coefficients'!$E$2:$E$41,MATCH($C53&amp;F$4,'[2]Scoring Coefficients'!$A$2:$A$41,0)))^INDEX('[2]Scoring Coefficients'!$F$2:$F$41,MATCH($C53&amp;F$4,'[2]Scoring Coefficients'!$A$2:$A$41,0)))),0),0)</f>
        <v>352</v>
      </c>
      <c r="H53" s="14">
        <v>8.18</v>
      </c>
      <c r="I53" s="17">
        <f>IF(AND(H53&lt;&gt;0,H53&lt;&gt;"",$D53&lt;&gt;""),_xlfn.IFERROR(INT(INDEX('[2]Scoring Coefficients'!$D$2:$D$41,MATCH($C53&amp;H$4,'[2]Scoring Coefficients'!$A$2:$A$41,0))*((ROUNDDOWN((H53*INDEX('[2]Age Factors'!$C$2:$AJ$28,MATCH(H$4,'[2]Age Factors'!$B$2:$B$28,0),MATCH($C53&amp;IF($D53&lt;30,30,FLOOR($D53/5,1)*5),'[2]Age Factors'!$C$1:$AJ$1,0))),2)-INDEX('[2]Scoring Coefficients'!$E$2:$E$41,MATCH($C53&amp;H$4,'[2]Scoring Coefficients'!$A$2:$A$41,0)))^INDEX('[2]Scoring Coefficients'!$F$2:$F$41,MATCH($C53&amp;H$4,'[2]Scoring Coefficients'!$A$2:$A$41,0)))),0),0)</f>
        <v>525</v>
      </c>
      <c r="J53" s="14">
        <v>25.53</v>
      </c>
      <c r="K53" s="17">
        <f>IF(AND(J53&lt;&gt;0,J53&lt;&gt;"",$D53&lt;&gt;""),_xlfn.IFERROR(INT(INDEX('[2]Scoring Coefficients'!$D$2:$D$41,MATCH($C53&amp;J$4,'[2]Scoring Coefficients'!$A$2:$A$41,0))*((ROUNDDOWN((J53*INDEX('[2]Age Factors'!$C$2:$AJ$28,MATCH(J$4,'[2]Age Factors'!$B$2:$B$28,0),MATCH($C53&amp;IF($D53&lt;30,30,FLOOR($D53/5,1)*5),'[2]Age Factors'!$C$1:$AJ$1,0))),2)-INDEX('[2]Scoring Coefficients'!$E$2:$E$41,MATCH($C53&amp;J$4,'[2]Scoring Coefficients'!$A$2:$A$41,0)))^INDEX('[2]Scoring Coefficients'!$F$2:$F$41,MATCH($C53&amp;J$4,'[2]Scoring Coefficients'!$A$2:$A$41,0)))),0),0)</f>
        <v>464</v>
      </c>
      <c r="L53" s="14">
        <v>27.34</v>
      </c>
      <c r="M53" s="17">
        <f>IF(AND(L53&lt;&gt;0,L53&lt;&gt;"",$D53&lt;&gt;""),_xlfn.IFERROR(INT(INDEX('[2]Scoring Coefficients'!$D$2:$D$41,MATCH($C53&amp;L$4,'[2]Scoring Coefficients'!$A$2:$A$41,0))*((ROUNDDOWN((L53*INDEX('[2]Age Factors'!$C$2:$AJ$28,MATCH(L$4,'[2]Age Factors'!$B$2:$B$28,0),MATCH($C53&amp;IF($D53&lt;30,30,FLOOR($D53/5,1)*5),'[2]Age Factors'!$C$1:$AJ$1,0))),2)-INDEX('[2]Scoring Coefficients'!$E$2:$E$41,MATCH($C53&amp;L$4,'[2]Scoring Coefficients'!$A$2:$A$41,0)))^INDEX('[2]Scoring Coefficients'!$F$2:$F$41,MATCH($C53&amp;L$4,'[2]Scoring Coefficients'!$A$2:$A$41,0)))),0),0)</f>
        <v>479</v>
      </c>
      <c r="N53" s="14">
        <v>9.81</v>
      </c>
      <c r="O53" s="18">
        <f>IF(AND(N53&lt;&gt;0,N53&lt;&gt;"",$D53&lt;&gt;""),_xlfn.IFERROR(INT(INDEX('[2]Scoring Coefficients'!$D$2:$D$41,MATCH($C53&amp;N$4,'[2]Scoring Coefficients'!$A$2:$A$41,0))*((ROUNDDOWN((N53*INDEX('[2]Age Factors'!$C$2:$AJ$28,MATCH(N$4,'[2]Age Factors'!$B$2:$B$28,0),MATCH($C53&amp;IF($D53&lt;30,30,FLOOR($D53/5,1)*5),'[2]Age Factors'!$C$1:$AJ$1,0))),2)-INDEX('[2]Scoring Coefficients'!$E$2:$E$41,MATCH($C53&amp;N$4,'[2]Scoring Coefficients'!$A$2:$A$41,0)))^INDEX('[2]Scoring Coefficients'!$F$2:$F$41,MATCH($C53&amp;N$4,'[2]Scoring Coefficients'!$A$2:$A$41,0)))),0),0)</f>
        <v>455</v>
      </c>
      <c r="P53" s="6" t="s">
        <v>116</v>
      </c>
    </row>
    <row r="54" spans="1:16" ht="18">
      <c r="A54" s="9" t="s">
        <v>105</v>
      </c>
      <c r="B54" s="9" t="s">
        <v>72</v>
      </c>
      <c r="C54" s="2" t="s">
        <v>45</v>
      </c>
      <c r="D54" s="2">
        <v>75</v>
      </c>
      <c r="E54" s="7">
        <f t="shared" si="1"/>
        <v>2748</v>
      </c>
      <c r="F54" s="13">
        <v>30.4</v>
      </c>
      <c r="G54" s="17">
        <f>IF(AND(F54&lt;&gt;0,F54&lt;&gt;"",$D54&lt;&gt;""),_xlfn.IFERROR(INT(INDEX('[2]Scoring Coefficients'!$D$2:$D$41,MATCH($C54&amp;F$4,'[2]Scoring Coefficients'!$A$2:$A$41,0))*((ROUNDDOWN((F54*INDEX('[2]Age Factors'!$C$2:$AJ$28,MATCH(F$4,'[2]Age Factors'!$B$2:$B$28,0),MATCH($C54&amp;IF($D54&lt;30,30,FLOOR($D54/5,1)*5),'[2]Age Factors'!$C$1:$AJ$1,0))),2)-INDEX('[2]Scoring Coefficients'!$E$2:$E$41,MATCH($C54&amp;F$4,'[2]Scoring Coefficients'!$A$2:$A$41,0)))^INDEX('[2]Scoring Coefficients'!$F$2:$F$41,MATCH($C54&amp;F$4,'[2]Scoring Coefficients'!$A$2:$A$41,0)))),0),0)</f>
        <v>601</v>
      </c>
      <c r="H54" s="14">
        <v>8.4</v>
      </c>
      <c r="I54" s="17">
        <f>IF(AND(H54&lt;&gt;0,H54&lt;&gt;"",$D54&lt;&gt;""),_xlfn.IFERROR(INT(INDEX('[2]Scoring Coefficients'!$D$2:$D$41,MATCH($C54&amp;H$4,'[2]Scoring Coefficients'!$A$2:$A$41,0))*((ROUNDDOWN((H54*INDEX('[2]Age Factors'!$C$2:$AJ$28,MATCH(H$4,'[2]Age Factors'!$B$2:$B$28,0),MATCH($C54&amp;IF($D54&lt;30,30,FLOOR($D54/5,1)*5),'[2]Age Factors'!$C$1:$AJ$1,0))),2)-INDEX('[2]Scoring Coefficients'!$E$2:$E$41,MATCH($C54&amp;H$4,'[2]Scoring Coefficients'!$A$2:$A$41,0)))^INDEX('[2]Scoring Coefficients'!$F$2:$F$41,MATCH($C54&amp;H$4,'[2]Scoring Coefficients'!$A$2:$A$41,0)))),0),0)</f>
        <v>611</v>
      </c>
      <c r="J54" s="14">
        <v>23.48</v>
      </c>
      <c r="K54" s="17">
        <f>IF(AND(J54&lt;&gt;0,J54&lt;&gt;"",$D54&lt;&gt;""),_xlfn.IFERROR(INT(INDEX('[2]Scoring Coefficients'!$D$2:$D$41,MATCH($C54&amp;J$4,'[2]Scoring Coefficients'!$A$2:$A$41,0))*((ROUNDDOWN((J54*INDEX('[2]Age Factors'!$C$2:$AJ$28,MATCH(J$4,'[2]Age Factors'!$B$2:$B$28,0),MATCH($C54&amp;IF($D54&lt;30,30,FLOOR($D54/5,1)*5),'[2]Age Factors'!$C$1:$AJ$1,0))),2)-INDEX('[2]Scoring Coefficients'!$E$2:$E$41,MATCH($C54&amp;J$4,'[2]Scoring Coefficients'!$A$2:$A$41,0)))^INDEX('[2]Scoring Coefficients'!$F$2:$F$41,MATCH($C54&amp;J$4,'[2]Scoring Coefficients'!$A$2:$A$41,0)))),0),0)</f>
        <v>484</v>
      </c>
      <c r="L54" s="14">
        <v>22.45</v>
      </c>
      <c r="M54" s="17">
        <f>IF(AND(L54&lt;&gt;0,L54&lt;&gt;"",$D54&lt;&gt;""),_xlfn.IFERROR(INT(INDEX('[2]Scoring Coefficients'!$D$2:$D$41,MATCH($C54&amp;L$4,'[2]Scoring Coefficients'!$A$2:$A$41,0))*((ROUNDDOWN((L54*INDEX('[2]Age Factors'!$C$2:$AJ$28,MATCH(L$4,'[2]Age Factors'!$B$2:$B$28,0),MATCH($C54&amp;IF($D54&lt;30,30,FLOOR($D54/5,1)*5),'[2]Age Factors'!$C$1:$AJ$1,0))),2)-INDEX('[2]Scoring Coefficients'!$E$2:$E$41,MATCH($C54&amp;L$4,'[2]Scoring Coefficients'!$A$2:$A$41,0)))^INDEX('[2]Scoring Coefficients'!$F$2:$F$41,MATCH($C54&amp;L$4,'[2]Scoring Coefficients'!$A$2:$A$41,0)))),0),0)</f>
        <v>439</v>
      </c>
      <c r="N54" s="14">
        <v>11.44</v>
      </c>
      <c r="O54" s="18">
        <f>IF(AND(N54&lt;&gt;0,N54&lt;&gt;"",$D54&lt;&gt;""),_xlfn.IFERROR(INT(INDEX('[2]Scoring Coefficients'!$D$2:$D$41,MATCH($C54&amp;N$4,'[2]Scoring Coefficients'!$A$2:$A$41,0))*((ROUNDDOWN((N54*INDEX('[2]Age Factors'!$C$2:$AJ$28,MATCH(N$4,'[2]Age Factors'!$B$2:$B$28,0),MATCH($C54&amp;IF($D54&lt;30,30,FLOOR($D54/5,1)*5),'[2]Age Factors'!$C$1:$AJ$1,0))),2)-INDEX('[2]Scoring Coefficients'!$E$2:$E$41,MATCH($C54&amp;N$4,'[2]Scoring Coefficients'!$A$2:$A$41,0)))^INDEX('[2]Scoring Coefficients'!$F$2:$F$41,MATCH($C54&amp;N$4,'[2]Scoring Coefficients'!$A$2:$A$41,0)))),0),0)</f>
        <v>613</v>
      </c>
      <c r="P54" s="6" t="s">
        <v>111</v>
      </c>
    </row>
    <row r="55" spans="1:19" ht="18">
      <c r="A55" s="9" t="s">
        <v>104</v>
      </c>
      <c r="B55" s="9" t="s">
        <v>71</v>
      </c>
      <c r="C55" s="2" t="s">
        <v>45</v>
      </c>
      <c r="D55" s="2">
        <v>75</v>
      </c>
      <c r="E55" s="7">
        <f t="shared" si="1"/>
        <v>2710</v>
      </c>
      <c r="F55" s="13">
        <v>26.93</v>
      </c>
      <c r="G55" s="17">
        <f>IF(AND(F55&lt;&gt;0,F55&lt;&gt;"",$D55&lt;&gt;""),_xlfn.IFERROR(INT(INDEX('[2]Scoring Coefficients'!$D$2:$D$41,MATCH($C55&amp;F$4,'[2]Scoring Coefficients'!$A$2:$A$41,0))*((ROUNDDOWN((F55*INDEX('[2]Age Factors'!$C$2:$AJ$28,MATCH(F$4,'[2]Age Factors'!$B$2:$B$28,0),MATCH($C55&amp;IF($D55&lt;30,30,FLOOR($D55/5,1)*5),'[2]Age Factors'!$C$1:$AJ$1,0))),2)-INDEX('[2]Scoring Coefficients'!$E$2:$E$41,MATCH($C55&amp;F$4,'[2]Scoring Coefficients'!$A$2:$A$41,0)))^INDEX('[2]Scoring Coefficients'!$F$2:$F$41,MATCH($C55&amp;F$4,'[2]Scoring Coefficients'!$A$2:$A$41,0)))),0),0)</f>
        <v>519</v>
      </c>
      <c r="H55" s="14">
        <v>9.33</v>
      </c>
      <c r="I55" s="17">
        <f>IF(AND(H55&lt;&gt;0,H55&lt;&gt;"",$D55&lt;&gt;""),_xlfn.IFERROR(INT(INDEX('[2]Scoring Coefficients'!$D$2:$D$41,MATCH($C55&amp;H$4,'[2]Scoring Coefficients'!$A$2:$A$41,0))*((ROUNDDOWN((H55*INDEX('[2]Age Factors'!$C$2:$AJ$28,MATCH(H$4,'[2]Age Factors'!$B$2:$B$28,0),MATCH($C55&amp;IF($D55&lt;30,30,FLOOR($D55/5,1)*5),'[2]Age Factors'!$C$1:$AJ$1,0))),2)-INDEX('[2]Scoring Coefficients'!$E$2:$E$41,MATCH($C55&amp;H$4,'[2]Scoring Coefficients'!$A$2:$A$41,0)))^INDEX('[2]Scoring Coefficients'!$F$2:$F$41,MATCH($C55&amp;H$4,'[2]Scoring Coefficients'!$A$2:$A$41,0)))),0),0)</f>
        <v>693</v>
      </c>
      <c r="J55" s="14">
        <v>25.76</v>
      </c>
      <c r="K55" s="17">
        <f>IF(AND(J55&lt;&gt;0,J55&lt;&gt;"",$D55&lt;&gt;""),_xlfn.IFERROR(INT(INDEX('[2]Scoring Coefficients'!$D$2:$D$41,MATCH($C55&amp;J$4,'[2]Scoring Coefficients'!$A$2:$A$41,0))*((ROUNDDOWN((J55*INDEX('[2]Age Factors'!$C$2:$AJ$28,MATCH(J$4,'[2]Age Factors'!$B$2:$B$28,0),MATCH($C55&amp;IF($D55&lt;30,30,FLOOR($D55/5,1)*5),'[2]Age Factors'!$C$1:$AJ$1,0))),2)-INDEX('[2]Scoring Coefficients'!$E$2:$E$41,MATCH($C55&amp;J$4,'[2]Scoring Coefficients'!$A$2:$A$41,0)))^INDEX('[2]Scoring Coefficients'!$F$2:$F$41,MATCH($C55&amp;J$4,'[2]Scoring Coefficients'!$A$2:$A$41,0)))),0),0)</f>
        <v>544</v>
      </c>
      <c r="L55" s="14">
        <v>25.42</v>
      </c>
      <c r="M55" s="17">
        <f>IF(AND(L55&lt;&gt;0,L55&lt;&gt;"",$D55&lt;&gt;""),_xlfn.IFERROR(INT(INDEX('[2]Scoring Coefficients'!$D$2:$D$41,MATCH($C55&amp;L$4,'[2]Scoring Coefficients'!$A$2:$A$41,0))*((ROUNDDOWN((L55*INDEX('[2]Age Factors'!$C$2:$AJ$28,MATCH(L$4,'[2]Age Factors'!$B$2:$B$28,0),MATCH($C55&amp;IF($D55&lt;30,30,FLOOR($D55/5,1)*5),'[2]Age Factors'!$C$1:$AJ$1,0))),2)-INDEX('[2]Scoring Coefficients'!$E$2:$E$41,MATCH($C55&amp;L$4,'[2]Scoring Coefficients'!$A$2:$A$41,0)))^INDEX('[2]Scoring Coefficients'!$F$2:$F$41,MATCH($C55&amp;L$4,'[2]Scoring Coefficients'!$A$2:$A$41,0)))),0),0)</f>
        <v>516</v>
      </c>
      <c r="N55" s="14">
        <v>8.68</v>
      </c>
      <c r="O55" s="18">
        <f>IF(AND(N55&lt;&gt;0,N55&lt;&gt;"",$D55&lt;&gt;""),_xlfn.IFERROR(INT(INDEX('[2]Scoring Coefficients'!$D$2:$D$41,MATCH($C55&amp;N$4,'[2]Scoring Coefficients'!$A$2:$A$41,0))*((ROUNDDOWN((N55*INDEX('[2]Age Factors'!$C$2:$AJ$28,MATCH(N$4,'[2]Age Factors'!$B$2:$B$28,0),MATCH($C55&amp;IF($D55&lt;30,30,FLOOR($D55/5,1)*5),'[2]Age Factors'!$C$1:$AJ$1,0))),2)-INDEX('[2]Scoring Coefficients'!$E$2:$E$41,MATCH($C55&amp;N$4,'[2]Scoring Coefficients'!$A$2:$A$41,0)))^INDEX('[2]Scoring Coefficients'!$F$2:$F$41,MATCH($C55&amp;N$4,'[2]Scoring Coefficients'!$A$2:$A$41,0)))),0),0)</f>
        <v>438</v>
      </c>
      <c r="P55" s="6" t="s">
        <v>112</v>
      </c>
      <c r="S55" s="5"/>
    </row>
    <row r="56" spans="1:16" ht="18">
      <c r="A56" s="9" t="s">
        <v>106</v>
      </c>
      <c r="B56" s="9" t="s">
        <v>73</v>
      </c>
      <c r="C56" s="2" t="s">
        <v>45</v>
      </c>
      <c r="D56" s="2">
        <v>75</v>
      </c>
      <c r="E56" s="7">
        <f t="shared" si="1"/>
        <v>2340</v>
      </c>
      <c r="F56" s="13">
        <v>30.36</v>
      </c>
      <c r="G56" s="17">
        <f>IF(AND(F56&lt;&gt;0,F56&lt;&gt;"",$D56&lt;&gt;""),_xlfn.IFERROR(INT(INDEX('[2]Scoring Coefficients'!$D$2:$D$41,MATCH($C56&amp;F$4,'[2]Scoring Coefficients'!$A$2:$A$41,0))*((ROUNDDOWN((F56*INDEX('[2]Age Factors'!$C$2:$AJ$28,MATCH(F$4,'[2]Age Factors'!$B$2:$B$28,0),MATCH($C56&amp;IF($D56&lt;30,30,FLOOR($D56/5,1)*5),'[2]Age Factors'!$C$1:$AJ$1,0))),2)-INDEX('[2]Scoring Coefficients'!$E$2:$E$41,MATCH($C56&amp;F$4,'[2]Scoring Coefficients'!$A$2:$A$41,0)))^INDEX('[2]Scoring Coefficients'!$F$2:$F$41,MATCH($C56&amp;F$4,'[2]Scoring Coefficients'!$A$2:$A$41,0)))),0),0)</f>
        <v>600</v>
      </c>
      <c r="H56" s="14">
        <v>6.18</v>
      </c>
      <c r="I56" s="17">
        <f>IF(AND(H56&lt;&gt;0,H56&lt;&gt;"",$D56&lt;&gt;""),_xlfn.IFERROR(INT(INDEX('[2]Scoring Coefficients'!$D$2:$D$41,MATCH($C56&amp;H$4,'[2]Scoring Coefficients'!$A$2:$A$41,0))*((ROUNDDOWN((H56*INDEX('[2]Age Factors'!$C$2:$AJ$28,MATCH(H$4,'[2]Age Factors'!$B$2:$B$28,0),MATCH($C56&amp;IF($D56&lt;30,30,FLOOR($D56/5,1)*5),'[2]Age Factors'!$C$1:$AJ$1,0))),2)-INDEX('[2]Scoring Coefficients'!$E$2:$E$41,MATCH($C56&amp;H$4,'[2]Scoring Coefficients'!$A$2:$A$41,0)))^INDEX('[2]Scoring Coefficients'!$F$2:$F$41,MATCH($C56&amp;H$4,'[2]Scoring Coefficients'!$A$2:$A$41,0)))),0),0)</f>
        <v>419</v>
      </c>
      <c r="J56" s="14">
        <v>21.29</v>
      </c>
      <c r="K56" s="17">
        <f>IF(AND(J56&lt;&gt;0,J56&lt;&gt;"",$D56&lt;&gt;""),_xlfn.IFERROR(INT(INDEX('[2]Scoring Coefficients'!$D$2:$D$41,MATCH($C56&amp;J$4,'[2]Scoring Coefficients'!$A$2:$A$41,0))*((ROUNDDOWN((J56*INDEX('[2]Age Factors'!$C$2:$AJ$28,MATCH(J$4,'[2]Age Factors'!$B$2:$B$28,0),MATCH($C56&amp;IF($D56&lt;30,30,FLOOR($D56/5,1)*5),'[2]Age Factors'!$C$1:$AJ$1,0))),2)-INDEX('[2]Scoring Coefficients'!$E$2:$E$41,MATCH($C56&amp;J$4,'[2]Scoring Coefficients'!$A$2:$A$41,0)))^INDEX('[2]Scoring Coefficients'!$F$2:$F$41,MATCH($C56&amp;J$4,'[2]Scoring Coefficients'!$A$2:$A$41,0)))),0),0)</f>
        <v>427</v>
      </c>
      <c r="L56" s="14">
        <v>16.37</v>
      </c>
      <c r="M56" s="17">
        <f>IF(AND(L56&lt;&gt;0,L56&lt;&gt;"",$D56&lt;&gt;""),_xlfn.IFERROR(INT(INDEX('[2]Scoring Coefficients'!$D$2:$D$41,MATCH($C56&amp;L$4,'[2]Scoring Coefficients'!$A$2:$A$41,0))*((ROUNDDOWN((L56*INDEX('[2]Age Factors'!$C$2:$AJ$28,MATCH(L$4,'[2]Age Factors'!$B$2:$B$28,0),MATCH($C56&amp;IF($D56&lt;30,30,FLOOR($D56/5,1)*5),'[2]Age Factors'!$C$1:$AJ$1,0))),2)-INDEX('[2]Scoring Coefficients'!$E$2:$E$41,MATCH($C56&amp;L$4,'[2]Scoring Coefficients'!$A$2:$A$41,0)))^INDEX('[2]Scoring Coefficients'!$F$2:$F$41,MATCH($C56&amp;L$4,'[2]Scoring Coefficients'!$A$2:$A$41,0)))),0),0)</f>
        <v>285</v>
      </c>
      <c r="N56" s="14">
        <v>11.39</v>
      </c>
      <c r="O56" s="18">
        <f>IF(AND(N56&lt;&gt;0,N56&lt;&gt;"",$D56&lt;&gt;""),_xlfn.IFERROR(INT(INDEX('[2]Scoring Coefficients'!$D$2:$D$41,MATCH($C56&amp;N$4,'[2]Scoring Coefficients'!$A$2:$A$41,0))*((ROUNDDOWN((N56*INDEX('[2]Age Factors'!$C$2:$AJ$28,MATCH(N$4,'[2]Age Factors'!$B$2:$B$28,0),MATCH($C56&amp;IF($D56&lt;30,30,FLOOR($D56/5,1)*5),'[2]Age Factors'!$C$1:$AJ$1,0))),2)-INDEX('[2]Scoring Coefficients'!$E$2:$E$41,MATCH($C56&amp;N$4,'[2]Scoring Coefficients'!$A$2:$A$41,0)))^INDEX('[2]Scoring Coefficients'!$F$2:$F$41,MATCH($C56&amp;N$4,'[2]Scoring Coefficients'!$A$2:$A$41,0)))),0),0)</f>
        <v>609</v>
      </c>
      <c r="P56" s="6" t="s">
        <v>113</v>
      </c>
    </row>
    <row r="57" spans="1:16" ht="18">
      <c r="A57" s="9" t="s">
        <v>107</v>
      </c>
      <c r="B57" s="9" t="s">
        <v>74</v>
      </c>
      <c r="C57" s="2" t="s">
        <v>45</v>
      </c>
      <c r="D57" s="2">
        <v>80</v>
      </c>
      <c r="E57" s="7">
        <f t="shared" si="1"/>
        <v>3517</v>
      </c>
      <c r="F57" s="13">
        <v>35.42</v>
      </c>
      <c r="G57" s="17">
        <f>IF(AND(F57&lt;&gt;0,F57&lt;&gt;"",$D57&lt;&gt;""),_xlfn.IFERROR(INT(INDEX('[2]Scoring Coefficients'!$D$2:$D$41,MATCH($C57&amp;F$4,'[2]Scoring Coefficients'!$A$2:$A$41,0))*((ROUNDDOWN((F57*INDEX('[2]Age Factors'!$C$2:$AJ$28,MATCH(F$4,'[2]Age Factors'!$B$2:$B$28,0),MATCH($C57&amp;IF($D57&lt;30,30,FLOOR($D57/5,1)*5),'[2]Age Factors'!$C$1:$AJ$1,0))),2)-INDEX('[2]Scoring Coefficients'!$E$2:$E$41,MATCH($C57&amp;F$4,'[2]Scoring Coefficients'!$A$2:$A$41,0)))^INDEX('[2]Scoring Coefficients'!$F$2:$F$41,MATCH($C57&amp;F$4,'[2]Scoring Coefficients'!$A$2:$A$41,0)))),0),0)</f>
        <v>715</v>
      </c>
      <c r="H57" s="14">
        <v>11.06</v>
      </c>
      <c r="I57" s="17">
        <f>IF(AND(H57&lt;&gt;0,H57&lt;&gt;"",$D57&lt;&gt;""),_xlfn.IFERROR(INT(INDEX('[2]Scoring Coefficients'!$D$2:$D$41,MATCH($C57&amp;H$4,'[2]Scoring Coefficients'!$A$2:$A$41,0))*((ROUNDDOWN((H57*INDEX('[2]Age Factors'!$C$2:$AJ$28,MATCH(H$4,'[2]Age Factors'!$B$2:$B$28,0),MATCH($C57&amp;IF($D57&lt;30,30,FLOOR($D57/5,1)*5),'[2]Age Factors'!$C$1:$AJ$1,0))),2)-INDEX('[2]Scoring Coefficients'!$E$2:$E$41,MATCH($C57&amp;H$4,'[2]Scoring Coefficients'!$A$2:$A$41,0)))^INDEX('[2]Scoring Coefficients'!$F$2:$F$41,MATCH($C57&amp;H$4,'[2]Scoring Coefficients'!$A$2:$A$41,0)))),0),0)</f>
        <v>811</v>
      </c>
      <c r="J57" s="14">
        <v>28.47</v>
      </c>
      <c r="K57" s="17">
        <f>IF(AND(J57&lt;&gt;0,J57&lt;&gt;"",$D57&lt;&gt;""),_xlfn.IFERROR(INT(INDEX('[2]Scoring Coefficients'!$D$2:$D$41,MATCH($C57&amp;J$4,'[2]Scoring Coefficients'!$A$2:$A$41,0))*((ROUNDDOWN((J57*INDEX('[2]Age Factors'!$C$2:$AJ$28,MATCH(J$4,'[2]Age Factors'!$B$2:$B$28,0),MATCH($C57&amp;IF($D57&lt;30,30,FLOOR($D57/5,1)*5),'[2]Age Factors'!$C$1:$AJ$1,0))),2)-INDEX('[2]Scoring Coefficients'!$E$2:$E$41,MATCH($C57&amp;J$4,'[2]Scoring Coefficients'!$A$2:$A$41,0)))^INDEX('[2]Scoring Coefficients'!$F$2:$F$41,MATCH($C57&amp;J$4,'[2]Scoring Coefficients'!$A$2:$A$41,0)))),0),0)</f>
        <v>726</v>
      </c>
      <c r="L57" s="14">
        <v>24.5</v>
      </c>
      <c r="M57" s="17">
        <f>IF(AND(L57&lt;&gt;0,L57&lt;&gt;"",$D57&lt;&gt;""),_xlfn.IFERROR(INT(INDEX('[2]Scoring Coefficients'!$D$2:$D$41,MATCH($C57&amp;L$4,'[2]Scoring Coefficients'!$A$2:$A$41,0))*((ROUNDDOWN((L57*INDEX('[2]Age Factors'!$C$2:$AJ$28,MATCH(L$4,'[2]Age Factors'!$B$2:$B$28,0),MATCH($C57&amp;IF($D57&lt;30,30,FLOOR($D57/5,1)*5),'[2]Age Factors'!$C$1:$AJ$1,0))),2)-INDEX('[2]Scoring Coefficients'!$E$2:$E$41,MATCH($C57&amp;L$4,'[2]Scoring Coefficients'!$A$2:$A$41,0)))^INDEX('[2]Scoring Coefficients'!$F$2:$F$41,MATCH($C57&amp;L$4,'[2]Scoring Coefficients'!$A$2:$A$41,0)))),0),0)</f>
        <v>516</v>
      </c>
      <c r="N57" s="14">
        <v>14.47</v>
      </c>
      <c r="O57" s="18">
        <f>IF(AND(N57&lt;&gt;0,N57&lt;&gt;"",$D57&lt;&gt;""),_xlfn.IFERROR(INT(INDEX('[2]Scoring Coefficients'!$D$2:$D$41,MATCH($C57&amp;N$4,'[2]Scoring Coefficients'!$A$2:$A$41,0))*((ROUNDDOWN((N57*INDEX('[2]Age Factors'!$C$2:$AJ$28,MATCH(N$4,'[2]Age Factors'!$B$2:$B$28,0),MATCH($C57&amp;IF($D57&lt;30,30,FLOOR($D57/5,1)*5),'[2]Age Factors'!$C$1:$AJ$1,0))),2)-INDEX('[2]Scoring Coefficients'!$E$2:$E$41,MATCH($C57&amp;N$4,'[2]Scoring Coefficients'!$A$2:$A$41,0)))^INDEX('[2]Scoring Coefficients'!$F$2:$F$41,MATCH($C57&amp;N$4,'[2]Scoring Coefficients'!$A$2:$A$41,0)))),0),0)</f>
        <v>749</v>
      </c>
      <c r="P57" s="6" t="s">
        <v>111</v>
      </c>
    </row>
    <row r="58" spans="1:16" ht="18">
      <c r="A58" s="9" t="s">
        <v>92</v>
      </c>
      <c r="B58" s="9" t="s">
        <v>75</v>
      </c>
      <c r="C58" s="2" t="s">
        <v>45</v>
      </c>
      <c r="D58" s="2">
        <v>80</v>
      </c>
      <c r="E58" s="7">
        <f t="shared" si="1"/>
        <v>1919</v>
      </c>
      <c r="F58" s="13">
        <v>19</v>
      </c>
      <c r="G58" s="17">
        <f>IF(AND(F58&lt;&gt;0,F58&lt;&gt;"",$D58&lt;&gt;""),_xlfn.IFERROR(INT(INDEX('[2]Scoring Coefficients'!$D$2:$D$41,MATCH($C58&amp;F$4,'[2]Scoring Coefficients'!$A$2:$A$41,0))*((ROUNDDOWN((F58*INDEX('[2]Age Factors'!$C$2:$AJ$28,MATCH(F$4,'[2]Age Factors'!$B$2:$B$28,0),MATCH($C58&amp;IF($D58&lt;30,30,FLOOR($D58/5,1)*5),'[2]Age Factors'!$C$1:$AJ$1,0))),2)-INDEX('[2]Scoring Coefficients'!$E$2:$E$41,MATCH($C58&amp;F$4,'[2]Scoring Coefficients'!$A$2:$A$41,0)))^INDEX('[2]Scoring Coefficients'!$F$2:$F$41,MATCH($C58&amp;F$4,'[2]Scoring Coefficients'!$A$2:$A$41,0)))),0),0)</f>
        <v>330</v>
      </c>
      <c r="H58" s="14">
        <v>7.27</v>
      </c>
      <c r="I58" s="17">
        <f>IF(AND(H58&lt;&gt;0,H58&lt;&gt;"",$D58&lt;&gt;""),_xlfn.IFERROR(INT(INDEX('[2]Scoring Coefficients'!$D$2:$D$41,MATCH($C58&amp;H$4,'[2]Scoring Coefficients'!$A$2:$A$41,0))*((ROUNDDOWN((H58*INDEX('[2]Age Factors'!$C$2:$AJ$28,MATCH(H$4,'[2]Age Factors'!$B$2:$B$28,0),MATCH($C58&amp;IF($D58&lt;30,30,FLOOR($D58/5,1)*5),'[2]Age Factors'!$C$1:$AJ$1,0))),2)-INDEX('[2]Scoring Coefficients'!$E$2:$E$41,MATCH($C58&amp;H$4,'[2]Scoring Coefficients'!$A$2:$A$41,0)))^INDEX('[2]Scoring Coefficients'!$F$2:$F$41,MATCH($C58&amp;H$4,'[2]Scoring Coefficients'!$A$2:$A$41,0)))),0),0)</f>
        <v>491</v>
      </c>
      <c r="J58" s="14">
        <v>17.49</v>
      </c>
      <c r="K58" s="17">
        <f>IF(AND(J58&lt;&gt;0,J58&lt;&gt;"",$D58&lt;&gt;""),_xlfn.IFERROR(INT(INDEX('[2]Scoring Coefficients'!$D$2:$D$41,MATCH($C58&amp;J$4,'[2]Scoring Coefficients'!$A$2:$A$41,0))*((ROUNDDOWN((J58*INDEX('[2]Age Factors'!$C$2:$AJ$28,MATCH(J$4,'[2]Age Factors'!$B$2:$B$28,0),MATCH($C58&amp;IF($D58&lt;30,30,FLOOR($D58/5,1)*5),'[2]Age Factors'!$C$1:$AJ$1,0))),2)-INDEX('[2]Scoring Coefficients'!$E$2:$E$41,MATCH($C58&amp;J$4,'[2]Scoring Coefficients'!$A$2:$A$41,0)))^INDEX('[2]Scoring Coefficients'!$F$2:$F$41,MATCH($C58&amp;J$4,'[2]Scoring Coefficients'!$A$2:$A$41,0)))),0),0)</f>
        <v>394</v>
      </c>
      <c r="L58" s="14">
        <v>20.18</v>
      </c>
      <c r="M58" s="17">
        <f>IF(AND(L58&lt;&gt;0,L58&lt;&gt;"",$D58&lt;&gt;""),_xlfn.IFERROR(INT(INDEX('[2]Scoring Coefficients'!$D$2:$D$41,MATCH($C58&amp;L$4,'[2]Scoring Coefficients'!$A$2:$A$41,0))*((ROUNDDOWN((L58*INDEX('[2]Age Factors'!$C$2:$AJ$28,MATCH(L$4,'[2]Age Factors'!$B$2:$B$28,0),MATCH($C58&amp;IF($D58&lt;30,30,FLOOR($D58/5,1)*5),'[2]Age Factors'!$C$1:$AJ$1,0))),2)-INDEX('[2]Scoring Coefficients'!$E$2:$E$41,MATCH($C58&amp;L$4,'[2]Scoring Coefficients'!$A$2:$A$41,0)))^INDEX('[2]Scoring Coefficients'!$F$2:$F$41,MATCH($C58&amp;L$4,'[2]Scoring Coefficients'!$A$2:$A$41,0)))),0),0)</f>
        <v>401</v>
      </c>
      <c r="N58" s="14">
        <v>6.94</v>
      </c>
      <c r="O58" s="18">
        <f>IF(AND(N58&lt;&gt;0,N58&lt;&gt;"",$D58&lt;&gt;""),_xlfn.IFERROR(INT(INDEX('[2]Scoring Coefficients'!$D$2:$D$41,MATCH($C58&amp;N$4,'[2]Scoring Coefficients'!$A$2:$A$41,0))*((ROUNDDOWN((N58*INDEX('[2]Age Factors'!$C$2:$AJ$28,MATCH(N$4,'[2]Age Factors'!$B$2:$B$28,0),MATCH($C58&amp;IF($D58&lt;30,30,FLOOR($D58/5,1)*5),'[2]Age Factors'!$C$1:$AJ$1,0))),2)-INDEX('[2]Scoring Coefficients'!$E$2:$E$41,MATCH($C58&amp;N$4,'[2]Scoring Coefficients'!$A$2:$A$41,0)))^INDEX('[2]Scoring Coefficients'!$F$2:$F$41,MATCH($C58&amp;N$4,'[2]Scoring Coefficients'!$A$2:$A$41,0)))),0),0)</f>
        <v>303</v>
      </c>
      <c r="P58" s="6" t="s">
        <v>112</v>
      </c>
    </row>
    <row r="59" spans="1:16" ht="18">
      <c r="A59" s="9" t="s">
        <v>108</v>
      </c>
      <c r="B59" s="9" t="s">
        <v>76</v>
      </c>
      <c r="C59" s="2" t="s">
        <v>45</v>
      </c>
      <c r="D59" s="2">
        <v>90</v>
      </c>
      <c r="E59" s="7">
        <f t="shared" si="1"/>
        <v>2894</v>
      </c>
      <c r="F59" s="13">
        <v>21.9</v>
      </c>
      <c r="G59" s="17">
        <f>IF(AND(F59&lt;&gt;0,F59&lt;&gt;"",$D59&lt;&gt;""),_xlfn.IFERROR(INT(INDEX('[2]Scoring Coefficients'!$D$2:$D$41,MATCH($C59&amp;F$4,'[2]Scoring Coefficients'!$A$2:$A$41,0))*((ROUNDDOWN((F59*INDEX('[2]Age Factors'!$C$2:$AJ$28,MATCH(F$4,'[2]Age Factors'!$B$2:$B$28,0),MATCH($C59&amp;IF($D59&lt;30,30,FLOOR($D59/5,1)*5),'[2]Age Factors'!$C$1:$AJ$1,0))),2)-INDEX('[2]Scoring Coefficients'!$E$2:$E$41,MATCH($C59&amp;F$4,'[2]Scoring Coefficients'!$A$2:$A$41,0)))^INDEX('[2]Scoring Coefficients'!$F$2:$F$41,MATCH($C59&amp;F$4,'[2]Scoring Coefficients'!$A$2:$A$41,0)))),0),0)</f>
        <v>613</v>
      </c>
      <c r="H59" s="14">
        <v>6.9</v>
      </c>
      <c r="I59" s="17">
        <f>IF(AND(H59&lt;&gt;0,H59&lt;&gt;"",$D59&lt;&gt;""),_xlfn.IFERROR(INT(INDEX('[2]Scoring Coefficients'!$D$2:$D$41,MATCH($C59&amp;H$4,'[2]Scoring Coefficients'!$A$2:$A$41,0))*((ROUNDDOWN((H59*INDEX('[2]Age Factors'!$C$2:$AJ$28,MATCH(H$4,'[2]Age Factors'!$B$2:$B$28,0),MATCH($C59&amp;IF($D59&lt;30,30,FLOOR($D59/5,1)*5),'[2]Age Factors'!$C$1:$AJ$1,0))),2)-INDEX('[2]Scoring Coefficients'!$E$2:$E$41,MATCH($C59&amp;H$4,'[2]Scoring Coefficients'!$A$2:$A$41,0)))^INDEX('[2]Scoring Coefficients'!$F$2:$F$41,MATCH($C59&amp;H$4,'[2]Scoring Coefficients'!$A$2:$A$41,0)))),0),0)</f>
        <v>630</v>
      </c>
      <c r="J59" s="14">
        <v>18.61</v>
      </c>
      <c r="K59" s="17">
        <f>IF(AND(J59&lt;&gt;0,J59&lt;&gt;"",$D59&lt;&gt;""),_xlfn.IFERROR(INT(INDEX('[2]Scoring Coefficients'!$D$2:$D$41,MATCH($C59&amp;J$4,'[2]Scoring Coefficients'!$A$2:$A$41,0))*((ROUNDDOWN((J59*INDEX('[2]Age Factors'!$C$2:$AJ$28,MATCH(J$4,'[2]Age Factors'!$B$2:$B$28,0),MATCH($C59&amp;IF($D59&lt;30,30,FLOOR($D59/5,1)*5),'[2]Age Factors'!$C$1:$AJ$1,0))),2)-INDEX('[2]Scoring Coefficients'!$E$2:$E$41,MATCH($C59&amp;J$4,'[2]Scoring Coefficients'!$A$2:$A$41,0)))^INDEX('[2]Scoring Coefficients'!$F$2:$F$41,MATCH($C59&amp;J$4,'[2]Scoring Coefficients'!$A$2:$A$41,0)))),0),0)</f>
        <v>659</v>
      </c>
      <c r="L59" s="14">
        <v>13.59</v>
      </c>
      <c r="M59" s="17">
        <f>IF(AND(L59&lt;&gt;0,L59&lt;&gt;"",$D59&lt;&gt;""),_xlfn.IFERROR(INT(INDEX('[2]Scoring Coefficients'!$D$2:$D$41,MATCH($C59&amp;L$4,'[2]Scoring Coefficients'!$A$2:$A$41,0))*((ROUNDDOWN((L59*INDEX('[2]Age Factors'!$C$2:$AJ$28,MATCH(L$4,'[2]Age Factors'!$B$2:$B$28,0),MATCH($C59&amp;IF($D59&lt;30,30,FLOOR($D59/5,1)*5),'[2]Age Factors'!$C$1:$AJ$1,0))),2)-INDEX('[2]Scoring Coefficients'!$E$2:$E$41,MATCH($C59&amp;L$4,'[2]Scoring Coefficients'!$A$2:$A$41,0)))^INDEX('[2]Scoring Coefficients'!$F$2:$F$41,MATCH($C59&amp;L$4,'[2]Scoring Coefficients'!$A$2:$A$41,0)))),0),0)</f>
        <v>394</v>
      </c>
      <c r="N59" s="14">
        <v>8.85</v>
      </c>
      <c r="O59" s="18">
        <f>IF(AND(N59&lt;&gt;0,N59&lt;&gt;"",$D59&lt;&gt;""),_xlfn.IFERROR(INT(INDEX('[2]Scoring Coefficients'!$D$2:$D$41,MATCH($C59&amp;N$4,'[2]Scoring Coefficients'!$A$2:$A$41,0))*((ROUNDDOWN((N59*INDEX('[2]Age Factors'!$C$2:$AJ$28,MATCH(N$4,'[2]Age Factors'!$B$2:$B$28,0),MATCH($C59&amp;IF($D59&lt;30,30,FLOOR($D59/5,1)*5),'[2]Age Factors'!$C$1:$AJ$1,0))),2)-INDEX('[2]Scoring Coefficients'!$E$2:$E$41,MATCH($C59&amp;N$4,'[2]Scoring Coefficients'!$A$2:$A$41,0)))^INDEX('[2]Scoring Coefficients'!$F$2:$F$41,MATCH($C59&amp;N$4,'[2]Scoring Coefficients'!$A$2:$A$41,0)))),0),0)</f>
        <v>598</v>
      </c>
      <c r="P59" s="6" t="s">
        <v>111</v>
      </c>
    </row>
    <row r="61" spans="1:7" ht="18">
      <c r="A61" s="21" t="s">
        <v>118</v>
      </c>
      <c r="B61" s="21"/>
      <c r="C61" s="21"/>
      <c r="D61" s="21"/>
      <c r="E61" s="21"/>
      <c r="F61" s="21"/>
      <c r="G61" s="21"/>
    </row>
  </sheetData>
  <sheetProtection/>
  <mergeCells count="3">
    <mergeCell ref="B1:O1"/>
    <mergeCell ref="C2:N2"/>
    <mergeCell ref="A61:G61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</dc:creator>
  <cp:keywords/>
  <dc:description/>
  <cp:lastModifiedBy>autho</cp:lastModifiedBy>
  <cp:lastPrinted>2023-09-03T08:40:04Z</cp:lastPrinted>
  <dcterms:created xsi:type="dcterms:W3CDTF">2023-09-03T08:08:04Z</dcterms:created>
  <dcterms:modified xsi:type="dcterms:W3CDTF">2023-09-03T08:50:30Z</dcterms:modified>
  <cp:category/>
  <cp:version/>
  <cp:contentType/>
  <cp:contentStatus/>
</cp:coreProperties>
</file>